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 Cong viec co quan\04 TBT\Tin canh bao\"/>
    </mc:Choice>
  </mc:AlternateContent>
  <bookViews>
    <workbookView xWindow="0" yWindow="0" windowWidth="19200" windowHeight="1159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2" i="2"/>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K70" i="1"/>
  <c r="J70" i="1"/>
  <c r="I70" i="1"/>
  <c r="K69" i="1"/>
  <c r="J69" i="1"/>
  <c r="I69" i="1"/>
</calcChain>
</file>

<file path=xl/sharedStrings.xml><?xml version="1.0" encoding="utf-8"?>
<sst xmlns="http://schemas.openxmlformats.org/spreadsheetml/2006/main" count="1469" uniqueCount="560">
  <si>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</si>
  <si>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</si>
  <si>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</si>
  <si>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</si>
  <si>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</si>
  <si>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</si>
  <si>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</si>
  <si>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</si>
  <si>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</si>
  <si>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</si>
  <si>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</si>
  <si>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G/TBT/N/ARG/326/Add.1</t>
  </si>
  <si>
    <t>Argentina</t>
  </si>
  <si>
    <t>Addendum</t>
  </si>
  <si>
    <r>
      <rPr>
        <i/>
        <sz val="11"/>
        <rFont val="Calibri"/>
      </rPr>
      <t>Tomatoes for consumption in natura</t>
    </r>
    <r>
      <rPr>
        <sz val="11"/>
        <color rgb="FF000000"/>
        <rFont val="Calibri"/>
      </rPr>
      <t/>
    </r>
  </si>
  <si>
    <r>
      <rPr>
        <i/>
        <sz val="11"/>
        <rFont val="Calibri"/>
      </rPr>
      <t xml:space="preserve">Harmonization; </t>
    </r>
  </si>
  <si>
    <t>G/TBT/N/CAN/532</t>
  </si>
  <si>
    <t>Canada</t>
  </si>
  <si>
    <t>Regular notification</t>
  </si>
  <si>
    <r>
      <rPr>
        <sz val="11"/>
        <rFont val="Calibri"/>
      </rPr>
      <t>Radiocommunications (ICS 33.060) and Telecommunications (ICS 33.050)</t>
    </r>
    <r>
      <rPr>
        <sz val="11"/>
        <color rgb="FF000000"/>
        <rFont val="Calibri"/>
      </rPr>
      <t/>
    </r>
  </si>
  <si>
    <r>
      <rPr>
        <sz val="11"/>
        <rFont val="Calibri"/>
      </rPr>
      <t xml:space="preserve">33.050 - Telecommunication terminal equipment; 33.060 - Radiocommunications; </t>
    </r>
  </si>
  <si>
    <r>
      <rPr>
        <sz val="11"/>
        <rFont val="Calibri"/>
      </rPr>
      <t xml:space="preserve">Other; </t>
    </r>
  </si>
  <si>
    <t>G/TBT/N/ECU/335/Corr.1</t>
  </si>
  <si>
    <t>Ecuador</t>
  </si>
  <si>
    <t>Corrigendum</t>
  </si>
  <si>
    <r>
      <rPr>
        <sz val="11"/>
        <rFont val="Calibri"/>
      </rPr>
      <t xml:space="preserve">841810 - - Combined refrigerator-freezers, fitted with separate external doors; 841840 - - Freezers of the upright type, not exceeding 900 litres capacity; 841821 - -- Compression-type; </t>
    </r>
    <r>
      <rPr>
        <sz val="11"/>
        <color rgb="FF000000"/>
        <rFont val="Calibri"/>
      </rPr>
      <t xml:space="preserve">
</t>
    </r>
    <r>
      <rPr>
        <i/>
        <sz val="11"/>
        <color rgb="FF000000"/>
        <rFont val="Calibri"/>
      </rPr>
      <t xml:space="preserve">841810 - - Combined refrigerator-freezers, fitted with separate external doors; 841821 - -- Compression-type; 841840 - - Freezers of the upright type, not exceeding 900 litres capacity; </t>
    </r>
  </si>
  <si>
    <r>
      <rPr>
        <sz val="11"/>
        <rFont val="Calibri"/>
      </rPr>
      <t xml:space="preserve">97.040.30 - Domestic refrigerating appliances; </t>
    </r>
  </si>
  <si>
    <r>
      <rPr>
        <i/>
        <sz val="11"/>
        <rFont val="Calibri"/>
      </rPr>
      <t xml:space="preserve">Prevention of deceptive practices and consumer protection; Protection of human health or safety; Protection of the environment; </t>
    </r>
  </si>
  <si>
    <t>G/TBT/N/ECU/336/Corr.1</t>
  </si>
  <si>
    <r>
      <rPr>
        <sz val="11"/>
        <rFont val="Calibri"/>
      </rPr>
      <t xml:space="preserve">841821 - -- Compression-type; 841810 - - Combined refrigerator-freezers, fitted with separate external doors; 841830 - - Freezers of the chest type, not exceeding 800 litres capacity; </t>
    </r>
    <r>
      <rPr>
        <sz val="11"/>
        <color rgb="FF000000"/>
        <rFont val="Calibri"/>
      </rPr>
      <t xml:space="preserve">
</t>
    </r>
    <r>
      <rPr>
        <i/>
        <sz val="11"/>
        <color rgb="FF000000"/>
        <rFont val="Calibri"/>
      </rPr>
      <t xml:space="preserve">841810 - - Combined refrigerator-freezers, fitted with separate external doors; 841821 - -- Compression-type; 841830 - - Freezers of the chest type, not exceeding 800 litres capacity; </t>
    </r>
  </si>
  <si>
    <t>G/TBT/N/JPN/568</t>
  </si>
  <si>
    <t>Japan</t>
  </si>
  <si>
    <r>
      <rPr>
        <sz val="11"/>
        <rFont val="Calibri"/>
      </rPr>
      <t>Pharmaceutical Products (HS:30)</t>
    </r>
    <r>
      <rPr>
        <sz val="11"/>
        <color rgb="FF000000"/>
        <rFont val="Calibri"/>
      </rPr>
      <t/>
    </r>
  </si>
  <si>
    <r>
      <rPr>
        <sz val="11"/>
        <rFont val="Calibri"/>
      </rPr>
      <t xml:space="preserve">30 - Pharmaceutical products; </t>
    </r>
  </si>
  <si>
    <r>
      <rPr>
        <sz val="11"/>
        <rFont val="Calibri"/>
      </rPr>
      <t xml:space="preserve">11.120.10 - Medicaments; </t>
    </r>
  </si>
  <si>
    <r>
      <rPr>
        <sz val="11"/>
        <rFont val="Calibri"/>
      </rPr>
      <t xml:space="preserve">Quality requirements; </t>
    </r>
  </si>
  <si>
    <t>G/TBT/N/TPKM/289</t>
  </si>
  <si>
    <t>Chinese Taipei</t>
  </si>
  <si>
    <r>
      <rPr>
        <sz val="11"/>
        <rFont val="Calibri"/>
      </rPr>
      <t>Narrowband Terminal Equipment of Mobile Broadband Business</t>
    </r>
    <r>
      <rPr>
        <sz val="11"/>
        <color rgb="FF000000"/>
        <rFont val="Calibri"/>
      </rPr>
      <t/>
    </r>
  </si>
  <si>
    <r>
      <rPr>
        <sz val="11"/>
        <rFont val="Calibri"/>
      </rPr>
      <t xml:space="preserve">33.050 - Telecommunication terminal equipment; </t>
    </r>
  </si>
  <si>
    <r>
      <rPr>
        <sz val="11"/>
        <rFont val="Calibri"/>
      </rPr>
      <t xml:space="preserve">Prevention of deceptive practices and consumer protection; </t>
    </r>
  </si>
  <si>
    <t>G/TBT/N/COL/228</t>
  </si>
  <si>
    <t>Colombia</t>
  </si>
  <si>
    <r>
      <rPr>
        <sz val="11"/>
        <rFont val="Calibri"/>
      </rPr>
      <t xml:space="preserve">850610 - - Manganese dioxide; </t>
    </r>
  </si>
  <si>
    <r>
      <rPr>
        <sz val="11"/>
        <rFont val="Calibri"/>
      </rPr>
      <t xml:space="preserve">Prevention of deceptive practices and consumer protection; Protection of the environment; </t>
    </r>
  </si>
  <si>
    <t>G/TBT/N/MEX/330/Add.2</t>
  </si>
  <si>
    <t>Mexico</t>
  </si>
  <si>
    <r>
      <rPr>
        <i/>
        <sz val="11"/>
        <rFont val="Calibri"/>
      </rPr>
      <t xml:space="preserve">Other; </t>
    </r>
  </si>
  <si>
    <t>G/TBT/N/SAU/998</t>
  </si>
  <si>
    <t>Saudi Arabia, Kingdom of</t>
  </si>
  <si>
    <r>
      <rPr>
        <sz val="11"/>
        <rFont val="Calibri"/>
      </rPr>
      <t>ICS: 97.040.30</t>
    </r>
    <r>
      <rPr>
        <sz val="11"/>
        <color rgb="FF000000"/>
        <rFont val="Calibri"/>
      </rPr>
      <t/>
    </r>
  </si>
  <si>
    <r>
      <rPr>
        <sz val="11"/>
        <rFont val="Calibri"/>
      </rPr>
      <t xml:space="preserve">Consumer information, labelling; Protection of the environment; </t>
    </r>
  </si>
  <si>
    <t>G/TBT/N/TPKM/278/Add.1</t>
  </si>
  <si>
    <r>
      <rPr>
        <i/>
        <sz val="11"/>
        <rFont val="Calibri"/>
      </rPr>
      <t>Children's bedguards</t>
    </r>
    <r>
      <rPr>
        <sz val="11"/>
        <color rgb="FF000000"/>
        <rFont val="Calibri"/>
      </rPr>
      <t/>
    </r>
  </si>
  <si>
    <r>
      <rPr>
        <i/>
        <sz val="11"/>
        <rFont val="Calibri"/>
      </rPr>
      <t xml:space="preserve">392690 - - Other; 4421 - Other articles of wood.; </t>
    </r>
  </si>
  <si>
    <r>
      <rPr>
        <sz val="11"/>
        <rFont val="Calibri"/>
      </rPr>
      <t xml:space="preserve">97.140 - Furniture; 97.190 - Equipment for children; </t>
    </r>
    <r>
      <rPr>
        <sz val="11"/>
        <color rgb="FF000000"/>
        <rFont val="Calibri"/>
      </rPr>
      <t xml:space="preserve">
</t>
    </r>
    <r>
      <rPr>
        <i/>
        <sz val="11"/>
        <color rgb="FF000000"/>
        <rFont val="Calibri"/>
      </rPr>
      <t xml:space="preserve">97.140 - Furniture; 97.190 - Equipment for children; </t>
    </r>
  </si>
  <si>
    <r>
      <rPr>
        <i/>
        <sz val="11"/>
        <rFont val="Calibri"/>
      </rPr>
      <t xml:space="preserve">Protection of human health or safety; </t>
    </r>
  </si>
  <si>
    <t>G/TBT/N/UKR/122</t>
  </si>
  <si>
    <t>Ukraine</t>
  </si>
  <si>
    <r>
      <rPr>
        <sz val="11"/>
        <rFont val="Calibri"/>
      </rPr>
      <t>Electric motors</t>
    </r>
    <r>
      <rPr>
        <sz val="11"/>
        <color rgb="FF000000"/>
        <rFont val="Calibri"/>
      </rPr>
      <t/>
    </r>
  </si>
  <si>
    <r>
      <rPr>
        <sz val="11"/>
        <rFont val="Calibri"/>
      </rPr>
      <t xml:space="preserve">Protection of the environment; </t>
    </r>
  </si>
  <si>
    <t>G/TBT/N/UKR/123</t>
  </si>
  <si>
    <r>
      <rPr>
        <sz val="11"/>
        <rFont val="Calibri"/>
      </rPr>
      <t>Directional lamps; light-emitting diode (LED) lamps; equipment designed for installation between the mains and the lamps, including lamp control gear, control devices and luminaires (other than ballasts and luminaires for fluorescent and high-intensity discharge lamps)</t>
    </r>
    <r>
      <rPr>
        <sz val="11"/>
        <color rgb="FF000000"/>
        <rFont val="Calibri"/>
      </rPr>
      <t/>
    </r>
  </si>
  <si>
    <t>G/TBT/N/UKR/124</t>
  </si>
  <si>
    <r>
      <rPr>
        <sz val="11"/>
        <rFont val="Calibri"/>
      </rPr>
      <t>Power transformers with a minimum power rating of 1 kVA used in 50 Hz electricity transmission and distribution networks or for industrial applications</t>
    </r>
    <r>
      <rPr>
        <sz val="11"/>
        <color rgb="FF000000"/>
        <rFont val="Calibri"/>
      </rPr>
      <t/>
    </r>
  </si>
  <si>
    <t>G/TBT/N/UKR/125</t>
  </si>
  <si>
    <r>
      <rPr>
        <sz val="11"/>
        <rFont val="Calibri"/>
      </rPr>
      <t>Glandless standalone circulators and glandless circulators integrated in products.</t>
    </r>
    <r>
      <rPr>
        <sz val="11"/>
        <color rgb="FF000000"/>
        <rFont val="Calibri"/>
      </rPr>
      <t/>
    </r>
  </si>
  <si>
    <t>G/TBT/N/UKR/126</t>
  </si>
  <si>
    <r>
      <rPr>
        <sz val="11"/>
        <rFont val="Calibri"/>
      </rPr>
      <t>Rotodynamic water pumps for pumping clean water, including those which are integrated in other products</t>
    </r>
    <r>
      <rPr>
        <sz val="11"/>
        <color rgb="FF000000"/>
        <rFont val="Calibri"/>
      </rPr>
      <t/>
    </r>
  </si>
  <si>
    <t>G/TBT/N/UKR/127</t>
  </si>
  <si>
    <r>
      <rPr>
        <sz val="11"/>
        <rFont val="Calibri"/>
      </rPr>
      <t>Fans driven by motors with an electric input power between 125 W and 500 kW.</t>
    </r>
    <r>
      <rPr>
        <sz val="11"/>
        <color rgb="FF000000"/>
        <rFont val="Calibri"/>
      </rPr>
      <t/>
    </r>
  </si>
  <si>
    <t>G/TBT/N/UKR/128</t>
  </si>
  <si>
    <r>
      <rPr>
        <sz val="11"/>
        <rFont val="Calibri"/>
      </rPr>
      <t>Energy-related products</t>
    </r>
    <r>
      <rPr>
        <sz val="11"/>
        <color rgb="FF000000"/>
        <rFont val="Calibri"/>
      </rPr>
      <t/>
    </r>
  </si>
  <si>
    <t>G/TBT/N/ARE/366#G/TBT/N/BHR/480#G/TBT/N/KWT/362#G/TBT/N/OMN/306#G/TBT/N/QAT/478#G/TBT/N/SAU/999#G/TBT/N/YEM/82</t>
  </si>
  <si>
    <t>Kuwait, the State of</t>
  </si>
  <si>
    <r>
      <rPr>
        <sz val="11"/>
        <rFont val="Calibri"/>
      </rPr>
      <t>Fresh beet ( table beet )</t>
    </r>
    <r>
      <rPr>
        <sz val="11"/>
        <color rgb="FF000000"/>
        <rFont val="Calibri"/>
      </rPr>
      <t/>
    </r>
  </si>
  <si>
    <r>
      <rPr>
        <sz val="11"/>
        <rFont val="Calibri"/>
      </rPr>
      <t xml:space="preserve">67.080 - Fruits. Vegetables; </t>
    </r>
  </si>
  <si>
    <r>
      <rPr>
        <sz val="11"/>
        <rFont val="Calibri"/>
      </rPr>
      <t xml:space="preserve">Protection of human health or safety; </t>
    </r>
  </si>
  <si>
    <t>United Arab Emirates</t>
  </si>
  <si>
    <r>
      <rPr>
        <sz val="11"/>
        <rFont val="Calibri"/>
      </rPr>
      <t>Fresh beet (table beet)</t>
    </r>
    <r>
      <rPr>
        <sz val="11"/>
        <color rgb="FF000000"/>
        <rFont val="Calibri"/>
      </rPr>
      <t/>
    </r>
  </si>
  <si>
    <t>Bahrain, Kingdom of</t>
  </si>
  <si>
    <t>Oman</t>
  </si>
  <si>
    <t>Qatar</t>
  </si>
  <si>
    <t>Yemen</t>
  </si>
  <si>
    <t>G/TBT/N/ARG/326</t>
  </si>
  <si>
    <t>Tomatoes for consumption in natura</t>
  </si>
  <si>
    <r>
      <rPr>
        <sz val="11"/>
        <rFont val="Calibri"/>
      </rPr>
      <t xml:space="preserve">Harmonization; </t>
    </r>
  </si>
  <si>
    <t>G/TBT/N/BRA/741</t>
  </si>
  <si>
    <t>Brazil</t>
  </si>
  <si>
    <r>
      <rPr>
        <sz val="11"/>
        <rFont val="Calibri"/>
      </rPr>
      <t>HS (290511) Methanol (methyl alcohol); HS (2904) Hydrocarbon derivatives.</t>
    </r>
    <r>
      <rPr>
        <sz val="11"/>
        <color rgb="FF000000"/>
        <rFont val="Calibri"/>
      </rPr>
      <t/>
    </r>
  </si>
  <si>
    <r>
      <rPr>
        <sz val="11"/>
        <rFont val="Calibri"/>
      </rPr>
      <t xml:space="preserve">2904 - Sulphonated, nitrated or nitrosated derivatives of hydrocarbons, whether or not halogenated.; 290511 - -- Methanol (methyl alcohol); </t>
    </r>
  </si>
  <si>
    <r>
      <rPr>
        <sz val="11"/>
        <rFont val="Calibri"/>
      </rPr>
      <t xml:space="preserve">75.160 - Fuels; </t>
    </r>
  </si>
  <si>
    <r>
      <rPr>
        <sz val="11"/>
        <rFont val="Calibri"/>
      </rPr>
      <t xml:space="preserve">Protection of human health or safety; Quality requirements; </t>
    </r>
  </si>
  <si>
    <t>G/TBT/N/EGY/68/Add.2</t>
  </si>
  <si>
    <t>Egypt</t>
  </si>
  <si>
    <r>
      <rPr>
        <i/>
        <sz val="11"/>
        <rFont val="Calibri"/>
      </rPr>
      <t>Energy efficiency label for air conditioners (ICS : 23.120; 27.080)</t>
    </r>
    <r>
      <rPr>
        <sz val="11"/>
        <color rgb="FF000000"/>
        <rFont val="Calibri"/>
      </rPr>
      <t/>
    </r>
  </si>
  <si>
    <r>
      <rPr>
        <i/>
        <sz val="11"/>
        <rFont val="Calibri"/>
      </rPr>
      <t xml:space="preserve">Protection of the environment; </t>
    </r>
  </si>
  <si>
    <t>G/TBT/N/EU/505</t>
  </si>
  <si>
    <t>European Union</t>
  </si>
  <si>
    <r>
      <rPr>
        <sz val="11"/>
        <rFont val="Calibri"/>
      </rPr>
      <t>Tobacco Products; HS Headings 2402 (Cigars, cheroots, cigarillos, of tobacco or of tobacco substitutes); 2403 (Other manufactured tobacco substitutes; 'homogenised' or 'reconstituted' tobacco; tobacco extracts and essences)</t>
    </r>
    <r>
      <rPr>
        <sz val="11"/>
        <color rgb="FF000000"/>
        <rFont val="Calibri"/>
      </rPr>
      <t/>
    </r>
  </si>
  <si>
    <r>
      <rPr>
        <sz val="11"/>
        <rFont val="Calibri"/>
      </rPr>
      <t xml:space="preserve">2402 - Cigars, cheroots, cigarillos and cigarettes, of tobacco or of tobacco substitutes.; 2403 - Other manufactured tobacco and manufactured tobacco substitutes; "homogenised" or "reconstituted" tobacco; tobacco extracts and essences.; </t>
    </r>
  </si>
  <si>
    <r>
      <rPr>
        <sz val="11"/>
        <rFont val="Calibri"/>
      </rPr>
      <t xml:space="preserve">65.160 - Tobacco, tobacco products and related equipment; </t>
    </r>
  </si>
  <si>
    <r>
      <rPr>
        <sz val="11"/>
        <rFont val="Calibri"/>
      </rPr>
      <t xml:space="preserve">Protection of human health or safety; Harmonization; </t>
    </r>
  </si>
  <si>
    <t>G/TBT/N/EU/506</t>
  </si>
  <si>
    <t>G/TBT/N/EU/507</t>
  </si>
  <si>
    <t>G/TBT/N/EU/508</t>
  </si>
  <si>
    <r>
      <rPr>
        <sz val="11"/>
        <rFont val="Calibri"/>
      </rPr>
      <t>Bifenthrin (pesticide active substance)</t>
    </r>
    <r>
      <rPr>
        <sz val="11"/>
        <color rgb="FF000000"/>
        <rFont val="Calibri"/>
      </rPr>
      <t/>
    </r>
  </si>
  <si>
    <r>
      <rPr>
        <sz val="11"/>
        <rFont val="Calibri"/>
      </rPr>
      <t xml:space="preserve">65.100 - Pesticides and other agrochemicals; </t>
    </r>
  </si>
  <si>
    <t>G/TBT/N/JPN/567</t>
  </si>
  <si>
    <r>
      <rPr>
        <sz val="11"/>
        <rFont val="Calibri"/>
      </rPr>
      <t>Fertilizer (HS: 3101)</t>
    </r>
    <r>
      <rPr>
        <sz val="11"/>
        <color rgb="FF000000"/>
        <rFont val="Calibri"/>
      </rPr>
      <t/>
    </r>
  </si>
  <si>
    <r>
      <rPr>
        <sz val="11"/>
        <rFont val="Calibri"/>
      </rPr>
      <t xml:space="preserve">3101 - Animal or vegetable fertilizers, whether or not mixed together or chemically treated; fertilizers produced by the mixing or chemical treatment of animal or vegetable products.; </t>
    </r>
  </si>
  <si>
    <r>
      <rPr>
        <sz val="11"/>
        <rFont val="Calibri"/>
      </rPr>
      <t xml:space="preserve">Protection of human health or safety; Protection of animal or plant life or health; </t>
    </r>
  </si>
  <si>
    <t>G/TBT/N/NOR/24</t>
  </si>
  <si>
    <t>Norway</t>
  </si>
  <si>
    <r>
      <rPr>
        <sz val="11"/>
        <rFont val="Calibri"/>
      </rPr>
      <t>31.01.0000. Organic fertilisers produced from i.e. sewage sludge.</t>
    </r>
    <r>
      <rPr>
        <sz val="11"/>
        <color rgb="FF000000"/>
        <rFont val="Calibri"/>
      </rPr>
      <t/>
    </r>
  </si>
  <si>
    <t>G/TBT/N/SAU/997</t>
  </si>
  <si>
    <r>
      <rPr>
        <sz val="11"/>
        <rFont val="Calibri"/>
      </rPr>
      <t>ICS: 23.120</t>
    </r>
    <r>
      <rPr>
        <sz val="11"/>
        <color rgb="FF000000"/>
        <rFont val="Calibri"/>
      </rPr>
      <t/>
    </r>
  </si>
  <si>
    <r>
      <rPr>
        <sz val="11"/>
        <rFont val="Calibri"/>
      </rPr>
      <t xml:space="preserve">23.120 - Ventilators. Fans. Air-conditioners; </t>
    </r>
  </si>
  <si>
    <t>G/TBT/N/TPKM/252/Add.1</t>
  </si>
  <si>
    <r>
      <rPr>
        <i/>
        <sz val="11"/>
        <rFont val="Calibri"/>
      </rPr>
      <t>Dehumidifiers ; Dehumidifier</t>
    </r>
    <r>
      <rPr>
        <sz val="11"/>
        <color rgb="FF000000"/>
        <rFont val="Calibri"/>
      </rPr>
      <t/>
    </r>
  </si>
  <si>
    <r>
      <rPr>
        <sz val="11"/>
        <rFont val="Calibri"/>
      </rPr>
      <t xml:space="preserve">847989 - -- Other; 850980 - - Other appliances; </t>
    </r>
    <r>
      <rPr>
        <sz val="11"/>
        <color rgb="FF000000"/>
        <rFont val="Calibri"/>
      </rPr>
      <t xml:space="preserve">
</t>
    </r>
    <r>
      <rPr>
        <i/>
        <sz val="11"/>
        <color rgb="FF000000"/>
        <rFont val="Calibri"/>
      </rPr>
      <t xml:space="preserve">847989 - -- Other; 850980 - - Other appliances; </t>
    </r>
  </si>
  <si>
    <r>
      <rPr>
        <sz val="11"/>
        <rFont val="Calibri"/>
      </rPr>
      <t xml:space="preserve">97.030 - Domestic electrical appliances in general; </t>
    </r>
    <r>
      <rPr>
        <sz val="11"/>
        <color rgb="FF000000"/>
        <rFont val="Calibri"/>
      </rPr>
      <t xml:space="preserve">
</t>
    </r>
    <r>
      <rPr>
        <i/>
        <sz val="11"/>
        <color rgb="FF000000"/>
        <rFont val="Calibri"/>
      </rPr>
      <t xml:space="preserve">97.030 - Domestic electrical appliances in general; </t>
    </r>
  </si>
  <si>
    <t>G/TBT/N/TPKM/253/Add.1</t>
  </si>
  <si>
    <r>
      <rPr>
        <i/>
        <sz val="11"/>
        <rFont val="Calibri"/>
      </rPr>
      <t>Refrigerators, household type</t>
    </r>
    <r>
      <rPr>
        <sz val="11"/>
        <color rgb="FF000000"/>
        <rFont val="Calibri"/>
      </rPr>
      <t/>
    </r>
  </si>
  <si>
    <r>
      <rPr>
        <sz val="11"/>
        <rFont val="Calibri"/>
      </rPr>
      <t xml:space="preserve">841821 - -- Compression-type; </t>
    </r>
    <r>
      <rPr>
        <sz val="11"/>
        <color rgb="FF000000"/>
        <rFont val="Calibri"/>
      </rPr>
      <t xml:space="preserve">
</t>
    </r>
    <r>
      <rPr>
        <i/>
        <sz val="11"/>
        <color rgb="FF000000"/>
        <rFont val="Calibri"/>
      </rPr>
      <t xml:space="preserve">841821 - -- Compression-type; </t>
    </r>
  </si>
  <si>
    <t>G/TBT/N/UKR/121</t>
  </si>
  <si>
    <r>
      <rPr>
        <sz val="11"/>
        <rFont val="Calibri"/>
      </rPr>
      <t>Pyrotechnic articles</t>
    </r>
    <r>
      <rPr>
        <sz val="11"/>
        <color rgb="FF000000"/>
        <rFont val="Calibri"/>
      </rPr>
      <t/>
    </r>
  </si>
  <si>
    <t>G/TBT/N/USA/1186/Add.1</t>
  </si>
  <si>
    <t>United States of America</t>
  </si>
  <si>
    <r>
      <rPr>
        <i/>
        <sz val="11"/>
        <rFont val="Calibri"/>
      </rPr>
      <t>Phthalates</t>
    </r>
    <r>
      <rPr>
        <sz val="11"/>
        <color rgb="FF000000"/>
        <rFont val="Calibri"/>
      </rPr>
      <t/>
    </r>
  </si>
  <si>
    <r>
      <rPr>
        <sz val="11"/>
        <rFont val="Calibri"/>
      </rPr>
      <t xml:space="preserve">13.120 - Domestic safety; 97.190 - Equipment for children; 97.200 - Equipment for entertainment; </t>
    </r>
    <r>
      <rPr>
        <sz val="11"/>
        <color rgb="FF000000"/>
        <rFont val="Calibri"/>
      </rPr>
      <t xml:space="preserve">
</t>
    </r>
    <r>
      <rPr>
        <i/>
        <sz val="11"/>
        <color rgb="FF000000"/>
        <rFont val="Calibri"/>
      </rPr>
      <t xml:space="preserve">13.120 - Domestic safety; 97.190 - Equipment for children; 97.200 - Equipment for entertainment; </t>
    </r>
  </si>
  <si>
    <r>
      <rPr>
        <i/>
        <sz val="11"/>
        <rFont val="Calibri"/>
      </rPr>
      <t xml:space="preserve">Prevention of deceptive practices and consumer protection; Protection of human health or safety; </t>
    </r>
  </si>
  <si>
    <t>G/TBT/N/USA/1298/Rev.1/Add.1</t>
  </si>
  <si>
    <r>
      <rPr>
        <i/>
        <sz val="11"/>
        <rFont val="Calibri"/>
      </rPr>
      <t>Hazardous air pollutants</t>
    </r>
    <r>
      <rPr>
        <sz val="11"/>
        <color rgb="FF000000"/>
        <rFont val="Calibri"/>
      </rPr>
      <t/>
    </r>
  </si>
  <si>
    <r>
      <rPr>
        <sz val="11"/>
        <rFont val="Calibri"/>
      </rPr>
      <t xml:space="preserve">13.040 - Air quality; </t>
    </r>
    <r>
      <rPr>
        <sz val="11"/>
        <color rgb="FF000000"/>
        <rFont val="Calibri"/>
      </rPr>
      <t xml:space="preserve">
</t>
    </r>
    <r>
      <rPr>
        <i/>
        <sz val="11"/>
        <color rgb="FF000000"/>
        <rFont val="Calibri"/>
      </rPr>
      <t xml:space="preserve">13.040 - Air quality; </t>
    </r>
  </si>
  <si>
    <t>G/TBT/N/ARM/81</t>
  </si>
  <si>
    <t>Armenia</t>
  </si>
  <si>
    <r>
      <rPr>
        <sz val="11"/>
        <rFont val="Calibri"/>
      </rPr>
      <t>Goods (products) subject to sanitary and epidemiological control (surveillance)</t>
    </r>
    <r>
      <rPr>
        <sz val="11"/>
        <color rgb="FF000000"/>
        <rFont val="Calibri"/>
      </rPr>
      <t/>
    </r>
  </si>
  <si>
    <r>
      <rPr>
        <sz val="11"/>
        <rFont val="Calibri"/>
      </rPr>
      <t xml:space="preserve">71.100.35 - Chemicals for industrial and domestic disinfection purposes; </t>
    </r>
  </si>
  <si>
    <t>G/TBT/N/ARM/82</t>
  </si>
  <si>
    <r>
      <rPr>
        <sz val="11"/>
        <rFont val="Calibri"/>
      </rPr>
      <t xml:space="preserve">71.100.40 - Surface active agents; </t>
    </r>
  </si>
  <si>
    <r>
      <rPr>
        <sz val="11"/>
        <rFont val="Calibri"/>
      </rPr>
      <t xml:space="preserve">Protection of human health or safety; Protection of the environment; </t>
    </r>
  </si>
  <si>
    <t>G/TBT/N/ECU/168/Add.3</t>
  </si>
  <si>
    <r>
      <rPr>
        <i/>
        <sz val="11"/>
        <rFont val="Calibri"/>
      </rPr>
      <t>HS tariff subheadings 8212.10.20 and 8510.10.00 ;</t>
    </r>
    <r>
      <rPr>
        <sz val="11"/>
        <color rgb="FF000000"/>
        <rFont val="Calibri"/>
      </rPr>
      <t/>
    </r>
  </si>
  <si>
    <r>
      <rPr>
        <sz val="11"/>
        <rFont val="Calibri"/>
      </rPr>
      <t xml:space="preserve">821210 - - Razors; 851010 - - Shavers; </t>
    </r>
    <r>
      <rPr>
        <sz val="11"/>
        <color rgb="FF000000"/>
        <rFont val="Calibri"/>
      </rPr>
      <t xml:space="preserve">
</t>
    </r>
    <r>
      <rPr>
        <i/>
        <sz val="11"/>
        <color rgb="FF000000"/>
        <rFont val="Calibri"/>
      </rPr>
      <t xml:space="preserve">821210 - - Razors; 851010 - - Shavers; </t>
    </r>
  </si>
  <si>
    <t>G/TBT/N/ECU/305/Add.2</t>
  </si>
  <si>
    <r>
      <rPr>
        <sz val="11"/>
        <rFont val="Calibri"/>
      </rPr>
      <t xml:space="preserve">960810 - - Ball point pens; 96083 - - Fountain pens, stylograph pens and other pens:; 960840 - - Propelling or sliding pencils; 960850 - - Sets of articles from two or more of the foregoing subheadings; 960899 - -- Other; </t>
    </r>
    <r>
      <rPr>
        <sz val="11"/>
        <color rgb="FF000000"/>
        <rFont val="Calibri"/>
      </rPr>
      <t xml:space="preserve">
</t>
    </r>
    <r>
      <rPr>
        <i/>
        <sz val="11"/>
        <color rgb="FF000000"/>
        <rFont val="Calibri"/>
      </rPr>
      <t xml:space="preserve">960810 - - Ball point pens; 96083 - - Fountain pens, stylograph pens and other pens:; 960840 - - Propelling or sliding pencils; 960850 - - Sets of articles from two or more of the foregoing subheadings; 960899 - -- Other; </t>
    </r>
  </si>
  <si>
    <t>G/TBT/N/KOR/720/Add.1</t>
  </si>
  <si>
    <t>Korea, Republic of</t>
  </si>
  <si>
    <r>
      <rPr>
        <i/>
        <sz val="11"/>
        <rFont val="Calibri"/>
      </rPr>
      <t>Sawn timber, Preservative treated wood, Fire retardant treated wood, Wood Plastic Composites, Glulam, Plywood, Particleboard, Fiberboard, Oriented Strand Board, Flooring Board, Wood Pellets, Wood Chips, Wood Briquettes, Agglomerated wood charcoal, Charcoal</t>
    </r>
    <r>
      <rPr>
        <sz val="11"/>
        <color rgb="FF000000"/>
        <rFont val="Calibri"/>
      </rPr>
      <t/>
    </r>
  </si>
  <si>
    <r>
      <rPr>
        <i/>
        <sz val="11"/>
        <rFont val="Calibri"/>
      </rPr>
      <t xml:space="preserve">4407 - Wood sawn or chipped lengthwise, sliced or peeled, whether or not planed, sanded or end-jointed, of a thickness exceeding 6 mm.; </t>
    </r>
  </si>
  <si>
    <r>
      <rPr>
        <sz val="11"/>
        <rFont val="Calibri"/>
      </rPr>
      <t xml:space="preserve">79.040 - Wood, sawlogs and sawn timber; </t>
    </r>
  </si>
  <si>
    <t>G/TBT/N/USA/1207/Add.2</t>
  </si>
  <si>
    <r>
      <rPr>
        <i/>
        <sz val="11"/>
        <rFont val="Calibri"/>
      </rPr>
      <t>Antifreeze</t>
    </r>
    <r>
      <rPr>
        <sz val="11"/>
        <color rgb="FF000000"/>
        <rFont val="Calibri"/>
      </rPr>
      <t/>
    </r>
  </si>
  <si>
    <r>
      <rPr>
        <sz val="11"/>
        <rFont val="Calibri"/>
      </rPr>
      <t xml:space="preserve">3820 - Anti-freezing preparations and prepared de-icing fluids.; </t>
    </r>
    <r>
      <rPr>
        <sz val="11"/>
        <color rgb="FF000000"/>
        <rFont val="Calibri"/>
      </rPr>
      <t xml:space="preserve">
</t>
    </r>
    <r>
      <rPr>
        <i/>
        <sz val="11"/>
        <color rgb="FF000000"/>
        <rFont val="Calibri"/>
      </rPr>
      <t xml:space="preserve">3820 - Anti-freezing preparations and prepared de-icing fluids.; </t>
    </r>
  </si>
  <si>
    <r>
      <rPr>
        <sz val="11"/>
        <rFont val="Calibri"/>
      </rPr>
      <t xml:space="preserve">71.100 - Products of the chemical industry; </t>
    </r>
    <r>
      <rPr>
        <sz val="11"/>
        <color rgb="FF000000"/>
        <rFont val="Calibri"/>
      </rPr>
      <t xml:space="preserve">
</t>
    </r>
    <r>
      <rPr>
        <i/>
        <sz val="11"/>
        <color rgb="FF000000"/>
        <rFont val="Calibri"/>
      </rPr>
      <t xml:space="preserve">71.100 - Products of the chemical industry; </t>
    </r>
  </si>
  <si>
    <r>
      <rPr>
        <i/>
        <sz val="11"/>
        <rFont val="Calibri"/>
      </rPr>
      <t xml:space="preserve">Prevention of deceptive practices and consumer protection; </t>
    </r>
  </si>
  <si>
    <t>G/TBT/N/USA/1208/Add.2</t>
  </si>
  <si>
    <r>
      <rPr>
        <i/>
        <sz val="11"/>
        <rFont val="Calibri"/>
      </rPr>
      <t>Fuel inspection</t>
    </r>
    <r>
      <rPr>
        <sz val="11"/>
        <color rgb="FF000000"/>
        <rFont val="Calibri"/>
      </rPr>
      <t/>
    </r>
  </si>
  <si>
    <r>
      <rPr>
        <sz val="11"/>
        <rFont val="Calibri"/>
      </rPr>
      <t xml:space="preserve">75.160 - Fuels; </t>
    </r>
    <r>
      <rPr>
        <sz val="11"/>
        <color rgb="FF000000"/>
        <rFont val="Calibri"/>
      </rPr>
      <t xml:space="preserve">
</t>
    </r>
    <r>
      <rPr>
        <i/>
        <sz val="11"/>
        <color rgb="FF000000"/>
        <rFont val="Calibri"/>
      </rPr>
      <t xml:space="preserve">75.160 - Fuels; </t>
    </r>
  </si>
  <si>
    <t>G/TBT/N/USA/1297/Add.1</t>
  </si>
  <si>
    <r>
      <rPr>
        <i/>
        <sz val="11"/>
        <rFont val="Calibri"/>
      </rPr>
      <t>New motor vehicle emissions</t>
    </r>
    <r>
      <rPr>
        <sz val="11"/>
        <color rgb="FF000000"/>
        <rFont val="Calibri"/>
      </rPr>
      <t/>
    </r>
  </si>
  <si>
    <r>
      <rPr>
        <sz val="11"/>
        <rFont val="Calibri"/>
      </rPr>
      <t xml:space="preserve">43.040 - Road vehicle systems; </t>
    </r>
    <r>
      <rPr>
        <sz val="11"/>
        <color rgb="FF000000"/>
        <rFont val="Calibri"/>
      </rPr>
      <t xml:space="preserve">
</t>
    </r>
    <r>
      <rPr>
        <i/>
        <sz val="11"/>
        <color rgb="FF000000"/>
        <rFont val="Calibri"/>
      </rPr>
      <t xml:space="preserve">13.040 - Air quality; 43.040 - Road vehicle systems; </t>
    </r>
  </si>
  <si>
    <t>G/TBT/N/USA/1298/Rev.1</t>
  </si>
  <si>
    <t>Revision</t>
  </si>
  <si>
    <r>
      <rPr>
        <sz val="11"/>
        <rFont val="Calibri"/>
      </rPr>
      <t>Hazardous air pollutants</t>
    </r>
    <r>
      <rPr>
        <sz val="11"/>
        <color rgb="FF000000"/>
        <rFont val="Calibri"/>
      </rPr>
      <t/>
    </r>
  </si>
  <si>
    <r>
      <rPr>
        <sz val="11"/>
        <rFont val="Calibri"/>
      </rPr>
      <t xml:space="preserve">13.040 - Air quality; </t>
    </r>
  </si>
  <si>
    <t>G/TBT/N/EU/504</t>
  </si>
  <si>
    <r>
      <rPr>
        <sz val="11"/>
        <rFont val="Calibri"/>
      </rPr>
      <t>Children's toys, i.e. products designed or intended, whether or not exclusively, for use in play by children under 14 years of age.</t>
    </r>
    <r>
      <rPr>
        <sz val="11"/>
        <color rgb="FF000000"/>
        <rFont val="Calibri"/>
      </rPr>
      <t/>
    </r>
  </si>
  <si>
    <t>G/TBT/N/MEX/370</t>
  </si>
  <si>
    <r>
      <rPr>
        <sz val="11"/>
        <rFont val="Calibri"/>
      </rPr>
      <t xml:space="preserve">Consumer information, labelling; </t>
    </r>
  </si>
  <si>
    <t>G/TBT/N/RWA/76</t>
  </si>
  <si>
    <t>Rwanda</t>
  </si>
  <si>
    <r>
      <rPr>
        <sz val="11"/>
        <rFont val="Calibri"/>
      </rPr>
      <t xml:space="preserve">67.160.20 - Non-alcoholic beverages; </t>
    </r>
  </si>
  <si>
    <t>G/TBT/N/RWA/77</t>
  </si>
  <si>
    <t>G/TBT/N/RWA/78</t>
  </si>
  <si>
    <t>G/TBT/N/GEO/101</t>
  </si>
  <si>
    <t>Georgia</t>
  </si>
  <si>
    <r>
      <rPr>
        <sz val="11"/>
        <rFont val="Calibri"/>
      </rPr>
      <t>Waste 13.030</t>
    </r>
    <r>
      <rPr>
        <sz val="11"/>
        <color rgb="FF000000"/>
        <rFont val="Calibri"/>
      </rPr>
      <t/>
    </r>
  </si>
  <si>
    <r>
      <rPr>
        <sz val="11"/>
        <rFont val="Calibri"/>
      </rPr>
      <t xml:space="preserve">13.030 - Wastes; </t>
    </r>
  </si>
  <si>
    <t>G/TBT/N/GEO/102</t>
  </si>
  <si>
    <r>
      <rPr>
        <sz val="11"/>
        <rFont val="Calibri"/>
      </rPr>
      <t>Liquid fuel</t>
    </r>
    <r>
      <rPr>
        <sz val="11"/>
        <color rgb="FF000000"/>
        <rFont val="Calibri"/>
      </rPr>
      <t/>
    </r>
  </si>
  <si>
    <t>G/TBT/N/GEO/103</t>
  </si>
  <si>
    <r>
      <rPr>
        <sz val="11"/>
        <rFont val="Calibri"/>
      </rPr>
      <t>Road transport 03.220.20</t>
    </r>
    <r>
      <rPr>
        <sz val="11"/>
        <color rgb="FF000000"/>
        <rFont val="Calibri"/>
      </rPr>
      <t/>
    </r>
  </si>
  <si>
    <r>
      <rPr>
        <sz val="11"/>
        <rFont val="Calibri"/>
      </rPr>
      <t xml:space="preserve">03.220.20 - Road transport; </t>
    </r>
  </si>
  <si>
    <t>G/TBT/N/JPN/566</t>
  </si>
  <si>
    <r>
      <rPr>
        <sz val="11"/>
        <rFont val="Calibri"/>
      </rPr>
      <t>Substances with probable effects on the central nervous system</t>
    </r>
    <r>
      <rPr>
        <sz val="11"/>
        <color rgb="FF000000"/>
        <rFont val="Calibri"/>
      </rPr>
      <t/>
    </r>
  </si>
  <si>
    <t>G/TBT/N/KOR/726</t>
  </si>
  <si>
    <r>
      <rPr>
        <sz val="11"/>
        <rFont val="Calibri"/>
      </rPr>
      <t>4403: Wood in the rough, whether or not stripped of bark or sapwood, or roughly squared - 4407: Wood sawn or chipped lengthwise, sliced or peeled, whether or not planed, sanded or end jointed, of a thickness exceeding 6 mm - 4408: Wood sawn or chipped lengthwise, sliced or peeled, whether or not planed, sanded or end jointed, of a thickness exceeding 6 mm - 4409: Wood continuously shaped along any of its edges, ends or faces, whether or not planed, sanded or end jointed - 4412: Plywood, veneered panels and similar laminated wood</t>
    </r>
    <r>
      <rPr>
        <sz val="11"/>
        <color rgb="FF000000"/>
        <rFont val="Calibri"/>
      </rPr>
      <t/>
    </r>
  </si>
  <si>
    <r>
      <rPr>
        <sz val="11"/>
        <rFont val="Calibri"/>
      </rPr>
      <t xml:space="preserve">4403 - Wood in the rough, whether or not stripped of bark or sapwood, or roughly squared.; 4407 - Wood sawn or chipped lengthwise, sliced or peeled, whether or not planed, sanded or end-jointed, of a thickness exceeding 6 mm.; 4408 - Sheets for veneering (including those obtained by slicing laminated wood), for plywood or for other similar laminated wood and other wood, sawn lengthwise, sliced or peeled, whether or not planed, sanded, spliced or end-jointed, of a thickness not exceeding 6 mm.; 4409 - Wood (including strips and friezes for parquet flooring, not assembled) continuously shaped (tongued, grooved, rebated, chamfered, V-jointed, beaded, moulded, rounded or the like) along any of its edges, ends or faces, whether or not planed, sanded or end-jointed.; 4412 - Plywood, veneered panels and similar laminated wood.; </t>
    </r>
  </si>
  <si>
    <t>G/TBT/N/UKR/120</t>
  </si>
  <si>
    <r>
      <rPr>
        <sz val="11"/>
        <rFont val="Calibri"/>
      </rPr>
      <t>Toys</t>
    </r>
    <r>
      <rPr>
        <sz val="11"/>
        <color rgb="FF000000"/>
        <rFont val="Calibri"/>
      </rPr>
      <t/>
    </r>
  </si>
  <si>
    <t>G/TBT/N/CHL/413/Add.1</t>
  </si>
  <si>
    <t>Chile</t>
  </si>
  <si>
    <r>
      <rPr>
        <i/>
        <sz val="11"/>
        <rFont val="Calibri"/>
      </rPr>
      <t>Food for human consumption.</t>
    </r>
    <r>
      <rPr>
        <sz val="11"/>
        <color rgb="FF000000"/>
        <rFont val="Calibri"/>
      </rPr>
      <t/>
    </r>
  </si>
  <si>
    <r>
      <rPr>
        <sz val="11"/>
        <rFont val="Calibri"/>
      </rPr>
      <t xml:space="preserve">67.040 - Food products in general; </t>
    </r>
  </si>
  <si>
    <t>G/TBT/N/EU/502</t>
  </si>
  <si>
    <r>
      <rPr>
        <sz val="11"/>
        <rFont val="Calibri"/>
      </rPr>
      <t>Biocidal products</t>
    </r>
    <r>
      <rPr>
        <sz val="11"/>
        <color rgb="FF000000"/>
        <rFont val="Calibri"/>
      </rPr>
      <t/>
    </r>
  </si>
  <si>
    <r>
      <rPr>
        <sz val="11"/>
        <rFont val="Calibri"/>
      </rPr>
      <t xml:space="preserve">Protection of human health or safety; Protection of the environment; Harmonization; </t>
    </r>
  </si>
  <si>
    <t>G/TBT/N/EU/503</t>
  </si>
  <si>
    <t>G/TBT/N/JPN/565</t>
  </si>
  <si>
    <r>
      <rPr>
        <sz val="11"/>
        <rFont val="Calibri"/>
      </rPr>
      <t>Mobile cranes (item (4) of article 12 of Order for Enforcement of Industrial Safety and Health Act (Cabinet Order No. 318 of 1972.here in after referred to as "Order"). HS: 84.26), Cranes (item (3) of article 12 of the Order. HS: 84.26), Elevators (item (6) of article 12 of the Order. HS: 84.26), Gondoras (item (8) of article 12 of the Order. HS: 84.26), Over-load cutout devices for cranes or mobile cranes (item (4) of article 14-2 of the Order. HS: 84.31)</t>
    </r>
    <r>
      <rPr>
        <sz val="11"/>
        <color rgb="FF000000"/>
        <rFont val="Calibri"/>
      </rPr>
      <t/>
    </r>
  </si>
  <si>
    <r>
      <rPr>
        <sz val="11"/>
        <rFont val="Calibri"/>
      </rPr>
      <t xml:space="preserve">8426 - Ships' derricks; cranes, including cable cranes; mobile lifting frames, straddle carriers and works trucks fitted with a crane.; 8431 - Parts suitable for use solely or principally with the machinery of headings 84.25 to 84.30.; </t>
    </r>
  </si>
  <si>
    <t>G/TBT/N/MEX/197/Add.2</t>
  </si>
  <si>
    <r>
      <rPr>
        <i/>
        <sz val="11"/>
        <rFont val="Calibri"/>
      </rPr>
      <t>Pesticides</t>
    </r>
    <r>
      <rPr>
        <sz val="11"/>
        <color rgb="FF000000"/>
        <rFont val="Calibri"/>
      </rPr>
      <t/>
    </r>
  </si>
  <si>
    <t>G/TBT/N/PER/97</t>
  </si>
  <si>
    <t>Peru</t>
  </si>
  <si>
    <r>
      <rPr>
        <sz val="11"/>
        <rFont val="Calibri"/>
      </rPr>
      <t xml:space="preserve">0209 - Pig fat, free of lean meat, and poultry fat, not rendered or otherwise extracted, fresh, chilled, frozen, salted, in brine, dried or smoked.;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040310 - - Yogurt; 0405 - Butter and other fats and oils derived from milk; dairy spreads.; 0406 - Cheese and curd.; 0802 - Other nuts, fresh or dried, whether or not shelled or peeled.; 160210 - - Homogenised preparations; 160220 - - Of liver of any animal; 160232 - -- Of fowls of the species Gallus domesticus; 160250 - - Of bovine animals; 160290 - - Other, including preparations of blood of any animal; 1604 - Prepared or preserved fish; caviar and caviar substitutes prepared from fish eggs.; 1701 - Cane or beet sugar and chemically pure sucrose, in solid form.; 170220 - - Maple sugar and maple syrup; 170230 - - Glucose and glucose syrup, not containing fructose or containing in the dry state less than 20% by weight of fructose; 1704 - Sugar confectionery (including white chocolate), not containing cocoa.; 170290 - - Other, including invert sugar and other sugar and sugar syrup blends containing in the dry state 50% by weight of fructose; 190190 - - Other; 190220 - - Stuffed pasta, whether or not cooked or otherwise prepared; 190490 - - Other; 190420 - - Prepared foods obtained from unroasted cereal flakes or from mixtures of unroasted cereal flakes and roasted cereal flakes or swelled cereals; 190510 - - Crispbread; 190520 - - Gingerbread and the like; 190531 - -- Sweet biscuits; 190540 - - Rusks, toasted bread and similar toasted products; 200520 - - Potatoes; 190590 - - Other; 200559 - -- Other; 200560 - - Asparagus; 200570 - - Olives; 200580 - - Sweet corn (Zea mays var. saccharata);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210690 - - Other; 1517 - Margarine; edible mixtures or preparations of animal or vegetable fats or oils or of fractions of different fats or oils of this Chapter, other than edible fats or oils or their fractions of heading 15.16.; 1601 - Sausages and similar products, of meat, meat offal or blood; food preparations based on these products.; 2006 - Vegetables, fruit, nuts, fruit-peel and other parts of plants, preserved by sugar (drained, glacé or crystallised).; 2104 - Soups and broths and preparations therefor; homogenised composite food preparations.; 2105 - Ice cream and other edible ice, whether or not containing cocoa.; 2202 - Waters, including mineral waters and aerated waters, containing added sugar or other sweetening matter or flavoured, and other non-alcoholic beverages, not including fruit or vegetable juices of heading 20.09.; 18063 - - Other, in blocks, slabs or bars:; 20079 - - Other:; </t>
    </r>
  </si>
  <si>
    <t>G/TBT/N/SGP/39</t>
  </si>
  <si>
    <t>Singapore</t>
  </si>
  <si>
    <r>
      <rPr>
        <sz val="11"/>
        <rFont val="Calibri"/>
      </rPr>
      <t>Ready-to-eat food</t>
    </r>
    <r>
      <rPr>
        <sz val="11"/>
        <color rgb="FF000000"/>
        <rFont val="Calibri"/>
      </rPr>
      <t/>
    </r>
  </si>
  <si>
    <t>G/TBT/N/CAN/531/Corr.1</t>
  </si>
  <si>
    <r>
      <rPr>
        <i/>
        <sz val="11"/>
        <rFont val="Calibri"/>
      </rPr>
      <t>Corded Window Coverings (may include Consumer Products (not including food, therapeutics or cosmetics)) (ICS: 97.020, 97.140, 97.190, 97.200)</t>
    </r>
    <r>
      <rPr>
        <sz val="11"/>
        <color rgb="FF000000"/>
        <rFont val="Calibri"/>
      </rPr>
      <t/>
    </r>
  </si>
  <si>
    <r>
      <rPr>
        <i/>
        <sz val="11"/>
        <rFont val="Calibri"/>
      </rPr>
      <t xml:space="preserve">97.020 - Home economics in general; 97.140 - Furniture; 97.190 - Equipment for children; 97.200 - Equipment for entertainment; </t>
    </r>
  </si>
  <si>
    <r>
      <rPr>
        <i/>
        <sz val="11"/>
        <rFont val="Calibri"/>
      </rPr>
      <t xml:space="preserve">Consumer information, labelling; Protection of human health or safety; </t>
    </r>
  </si>
  <si>
    <t>G/TBT/N/BRA/707/Add.2</t>
  </si>
  <si>
    <r>
      <rPr>
        <i/>
        <sz val="11"/>
        <rFont val="Calibri"/>
      </rPr>
      <t>Medicines</t>
    </r>
    <r>
      <rPr>
        <sz val="11"/>
        <color rgb="FF000000"/>
        <rFont val="Calibri"/>
      </rPr>
      <t/>
    </r>
  </si>
  <si>
    <r>
      <rPr>
        <sz val="11"/>
        <rFont val="Calibri"/>
      </rPr>
      <t xml:space="preserve">30 - Pharmaceutical products; </t>
    </r>
    <r>
      <rPr>
        <sz val="11"/>
        <color rgb="FF000000"/>
        <rFont val="Calibri"/>
      </rPr>
      <t xml:space="preserve">
</t>
    </r>
    <r>
      <rPr>
        <i/>
        <sz val="11"/>
        <color rgb="FF000000"/>
        <rFont val="Calibri"/>
      </rPr>
      <t xml:space="preserve">30 - Pharmaceutical products; </t>
    </r>
  </si>
  <si>
    <t>G/TBT/N/KOR/724</t>
  </si>
  <si>
    <r>
      <rPr>
        <sz val="11"/>
        <rFont val="Calibri"/>
      </rPr>
      <t>EMC (Electromagnetic Compatibility) Regulation</t>
    </r>
    <r>
      <rPr>
        <sz val="11"/>
        <color rgb="FF000000"/>
        <rFont val="Calibri"/>
      </rPr>
      <t/>
    </r>
  </si>
  <si>
    <t>G/TBT/N/KOR/725</t>
  </si>
  <si>
    <r>
      <rPr>
        <sz val="11"/>
        <rFont val="Calibri"/>
      </rPr>
      <t>Herbal Medicine &amp; Herbal Medicine Preparations</t>
    </r>
    <r>
      <rPr>
        <sz val="11"/>
        <color rgb="FF000000"/>
        <rFont val="Calibri"/>
      </rPr>
      <t/>
    </r>
  </si>
  <si>
    <t>G/TBT/N/RWA/57</t>
  </si>
  <si>
    <r>
      <rPr>
        <sz val="11"/>
        <rFont val="Calibri"/>
      </rPr>
      <t xml:space="preserve">91.140.90 - Lifts. Escalators; </t>
    </r>
  </si>
  <si>
    <t>G/TBT/N/RWA/58</t>
  </si>
  <si>
    <r>
      <rPr>
        <sz val="11"/>
        <rFont val="Calibri"/>
      </rPr>
      <t xml:space="preserve">71.060 - Inorganic chemicals; </t>
    </r>
  </si>
  <si>
    <t>G/TBT/N/RWA/59</t>
  </si>
  <si>
    <r>
      <rPr>
        <sz val="11"/>
        <rFont val="Calibri"/>
      </rPr>
      <t xml:space="preserve">71.100.70 - Cosmetics. Toiletries; </t>
    </r>
  </si>
  <si>
    <t>G/TBT/N/RWA/60</t>
  </si>
  <si>
    <t>G/TBT/N/RWA/61</t>
  </si>
  <si>
    <r>
      <rPr>
        <sz val="11"/>
        <rFont val="Calibri"/>
      </rPr>
      <t xml:space="preserve">67.060 - Cereals, pulses and derived products; </t>
    </r>
  </si>
  <si>
    <t>G/TBT/N/RWA/62</t>
  </si>
  <si>
    <r>
      <rPr>
        <sz val="11"/>
        <rFont val="Calibri"/>
      </rPr>
      <t xml:space="preserve">75.100 - Lubricants, industrial oils and related products; </t>
    </r>
  </si>
  <si>
    <t>G/TBT/N/RWA/63</t>
  </si>
  <si>
    <r>
      <rPr>
        <sz val="11"/>
        <rFont val="Calibri"/>
      </rPr>
      <t xml:space="preserve">75.160.20 - Liquid fuels; </t>
    </r>
  </si>
  <si>
    <t>G/TBT/N/RWA/64</t>
  </si>
  <si>
    <r>
      <rPr>
        <sz val="11"/>
        <rFont val="Calibri"/>
      </rPr>
      <t xml:space="preserve">71.100.80 - Chemicals for purification of water; </t>
    </r>
  </si>
  <si>
    <t>G/TBT/N/RWA/65</t>
  </si>
  <si>
    <t>G/TBT/N/RWA/66</t>
  </si>
  <si>
    <r>
      <rPr>
        <sz val="11"/>
        <rFont val="Calibri"/>
      </rPr>
      <t xml:space="preserve">13.100 - Occupational safety. Industrial hygiene; </t>
    </r>
  </si>
  <si>
    <t>G/TBT/N/RWA/67</t>
  </si>
  <si>
    <t>G/TBT/N/RWA/68</t>
  </si>
  <si>
    <r>
      <rPr>
        <sz val="11"/>
        <rFont val="Calibri"/>
      </rPr>
      <t xml:space="preserve">59.060.01 - Textile fibres in general; </t>
    </r>
  </si>
  <si>
    <t>G/TBT/N/RWA/69</t>
  </si>
  <si>
    <r>
      <rPr>
        <sz val="11"/>
        <rFont val="Calibri"/>
      </rPr>
      <t xml:space="preserve">59.060.99 - Other textile fibres; </t>
    </r>
  </si>
  <si>
    <t>G/TBT/N/RWA/70</t>
  </si>
  <si>
    <t>G/TBT/N/RWA/71</t>
  </si>
  <si>
    <r>
      <rPr>
        <sz val="11"/>
        <rFont val="Calibri"/>
      </rPr>
      <t xml:space="preserve">67.220.10 - Spices and condiments; </t>
    </r>
  </si>
  <si>
    <t>G/TBT/N/RWA/72</t>
  </si>
  <si>
    <r>
      <rPr>
        <sz val="11"/>
        <rFont val="Calibri"/>
      </rPr>
      <t xml:space="preserve">97.080 - Cleaning appliances; </t>
    </r>
  </si>
  <si>
    <t>G/TBT/N/RWA/73</t>
  </si>
  <si>
    <r>
      <rPr>
        <sz val="11"/>
        <rFont val="Calibri"/>
      </rPr>
      <t xml:space="preserve">67.120.30 - Fish and fishery products; </t>
    </r>
  </si>
  <si>
    <t>G/TBT/N/RWA/74</t>
  </si>
  <si>
    <r>
      <rPr>
        <sz val="11"/>
        <rFont val="Calibri"/>
      </rPr>
      <t xml:space="preserve">13.030.40 - Installations and equipment for waste disposal and treatment; </t>
    </r>
  </si>
  <si>
    <r>
      <rPr>
        <sz val="11"/>
        <rFont val="Calibri"/>
      </rPr>
      <t xml:space="preserve">Protection of human health or safety; Protection of the environment; Quality requirements; </t>
    </r>
  </si>
  <si>
    <t>G/TBT/N/RWA/75</t>
  </si>
  <si>
    <r>
      <rPr>
        <sz val="11"/>
        <rFont val="Calibri"/>
      </rPr>
      <t xml:space="preserve">77.080.20 - Steels; </t>
    </r>
  </si>
  <si>
    <t>G/TBT/N/BOL/6</t>
  </si>
  <si>
    <t>Bolivia, Plurinational State of</t>
  </si>
  <si>
    <r>
      <rPr>
        <sz val="11"/>
        <rFont val="Calibri"/>
      </rPr>
      <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8706 - Chassis fitted with engines, for the motor vehicles of headings 87.01 to 87.05.; </t>
    </r>
  </si>
  <si>
    <t>G/TBT/N/BRA/739</t>
  </si>
  <si>
    <r>
      <rPr>
        <sz val="11"/>
        <rFont val="Calibri"/>
      </rPr>
      <t>HS 06, 07 and 08</t>
    </r>
    <r>
      <rPr>
        <sz val="11"/>
        <color rgb="FF000000"/>
        <rFont val="Calibri"/>
      </rPr>
      <t/>
    </r>
  </si>
  <si>
    <r>
      <rPr>
        <sz val="11"/>
        <rFont val="Calibri"/>
      </rPr>
      <t xml:space="preserve">07 - Edible vegetables and certain roots and tubers; 06 - Live trees and other plants; bulbs, roots and the like; cut flowers and ornamental foliage; 08 - Edible fruit and nuts; peel of citrus fruit or melons; </t>
    </r>
  </si>
  <si>
    <t>G/TBT/N/BRA/740</t>
  </si>
  <si>
    <r>
      <rPr>
        <sz val="11"/>
        <rFont val="Calibri"/>
      </rPr>
      <t>Textiles &amp; Textile Articles – HS: (Chapter 50 - Silk, including yarns and woven fabric; Chapter 51 - Wool &amp; animal hair, including yarn &amp; woven fabric; Chapter 52 - Cotton, including yarn and woven fabric; Chapter 53 - Other vegetable textile fibers).</t>
    </r>
    <r>
      <rPr>
        <sz val="11"/>
        <color rgb="FF000000"/>
        <rFont val="Calibri"/>
      </rPr>
      <t/>
    </r>
  </si>
  <si>
    <r>
      <rPr>
        <sz val="11"/>
        <rFont val="Calibri"/>
      </rPr>
      <t xml:space="preserve">50 - Silk; 52 - Cotton; 51 - Wool, fine or coarse animal hair; horsehair yarn and woven fabric; 53 - Other vegetable textile fibres; paper yarn and woven fabrics of paper yarn; </t>
    </r>
  </si>
  <si>
    <r>
      <rPr>
        <sz val="11"/>
        <rFont val="Calibri"/>
      </rPr>
      <t xml:space="preserve">Prevention of deceptive practices and consumer protection; Protection of human health or safety; Quality requirements; </t>
    </r>
  </si>
  <si>
    <t>G/TBT/N/KEN/589</t>
  </si>
  <si>
    <t>Kenya</t>
  </si>
  <si>
    <r>
      <rPr>
        <sz val="11"/>
        <rFont val="Calibri"/>
      </rPr>
      <t xml:space="preserve">97.040.40 - Dishwashers; </t>
    </r>
  </si>
  <si>
    <t>G/TBT/N/KEN/590</t>
  </si>
  <si>
    <t>G/TBT/N/KEN/591</t>
  </si>
  <si>
    <t>G/TBT/N/KEN/592</t>
  </si>
  <si>
    <r>
      <rPr>
        <sz val="11"/>
        <rFont val="Calibri"/>
      </rPr>
      <t xml:space="preserve">59.080.30 - Textile fabrics; </t>
    </r>
  </si>
  <si>
    <t>G/TBT/N/KEN/593</t>
  </si>
  <si>
    <r>
      <rPr>
        <sz val="11"/>
        <rFont val="Calibri"/>
      </rPr>
      <t xml:space="preserve">83.080.01 - Plastics in general; </t>
    </r>
  </si>
  <si>
    <t>G/TBT/N/USA/1172/Add.1</t>
  </si>
  <si>
    <r>
      <rPr>
        <i/>
        <sz val="11"/>
        <rFont val="Calibri"/>
      </rPr>
      <t>Natural gas</t>
    </r>
    <r>
      <rPr>
        <sz val="11"/>
        <color rgb="FF000000"/>
        <rFont val="Calibri"/>
      </rPr>
      <t/>
    </r>
  </si>
  <si>
    <r>
      <rPr>
        <i/>
        <sz val="11"/>
        <rFont val="Calibri"/>
      </rPr>
      <t xml:space="preserve">75.060 - Natural gas; </t>
    </r>
  </si>
  <si>
    <t>G/TBT/N/USA/1231/Add.2</t>
  </si>
  <si>
    <r>
      <rPr>
        <i/>
        <sz val="11"/>
        <rFont val="Calibri"/>
      </rPr>
      <t>Onions</t>
    </r>
    <r>
      <rPr>
        <sz val="11"/>
        <color rgb="FF000000"/>
        <rFont val="Calibri"/>
      </rPr>
      <t/>
    </r>
  </si>
  <si>
    <r>
      <rPr>
        <i/>
        <sz val="11"/>
        <rFont val="Calibri"/>
      </rPr>
      <t xml:space="preserve">0703 - Onions, shallots, garlic, leeks and other alliaceous vegetables, fresh or chilled.; </t>
    </r>
  </si>
  <si>
    <r>
      <rPr>
        <i/>
        <sz val="11"/>
        <rFont val="Calibri"/>
      </rPr>
      <t xml:space="preserve">67.080 - Fruits. Vegetables; </t>
    </r>
  </si>
  <si>
    <t>G/TBT/N/USA/1233/Add.2</t>
  </si>
  <si>
    <r>
      <rPr>
        <i/>
        <sz val="11"/>
        <rFont val="Calibri"/>
      </rPr>
      <t>Volatile organic compounds</t>
    </r>
    <r>
      <rPr>
        <sz val="11"/>
        <color rgb="FF000000"/>
        <rFont val="Calibri"/>
      </rPr>
      <t/>
    </r>
  </si>
  <si>
    <r>
      <rPr>
        <i/>
        <sz val="11"/>
        <rFont val="Calibri"/>
      </rPr>
      <t xml:space="preserve">13.020 - Environmental protection; 71.100 - Products of the chemical industry; </t>
    </r>
  </si>
  <si>
    <r>
      <rPr>
        <i/>
        <sz val="11"/>
        <rFont val="Calibri"/>
      </rPr>
      <t xml:space="preserve">Prevention of deceptive practices and consumer protection; Protection of the environment; </t>
    </r>
  </si>
  <si>
    <t>G/TBT/N/USA/1235/Add.2</t>
  </si>
  <si>
    <r>
      <rPr>
        <i/>
        <sz val="11"/>
        <rFont val="Calibri"/>
      </rPr>
      <t>Shelled walnuts</t>
    </r>
    <r>
      <rPr>
        <sz val="11"/>
        <color rgb="FF000000"/>
        <rFont val="Calibri"/>
      </rPr>
      <t/>
    </r>
  </si>
  <si>
    <r>
      <rPr>
        <sz val="11"/>
        <rFont val="Calibri"/>
      </rPr>
      <t xml:space="preserve">08023 - - Walnuts:; </t>
    </r>
    <r>
      <rPr>
        <sz val="11"/>
        <color rgb="FF000000"/>
        <rFont val="Calibri"/>
      </rPr>
      <t xml:space="preserve">
</t>
    </r>
    <r>
      <rPr>
        <i/>
        <sz val="11"/>
        <color rgb="FF000000"/>
        <rFont val="Calibri"/>
      </rPr>
      <t xml:space="preserve">08023 - - Walnuts:; </t>
    </r>
  </si>
  <si>
    <t>G/TBT/N/RUS/84</t>
  </si>
  <si>
    <t>Russian Federation</t>
  </si>
  <si>
    <r>
      <rPr>
        <sz val="11"/>
        <rFont val="Calibri"/>
      </rPr>
      <t>Synthetic detergents and water softeners</t>
    </r>
    <r>
      <rPr>
        <sz val="11"/>
        <color rgb="FF000000"/>
        <rFont val="Calibri"/>
      </rPr>
      <t/>
    </r>
  </si>
  <si>
    <t>G/TBT/N/RUS/85</t>
  </si>
  <si>
    <r>
      <rPr>
        <sz val="11"/>
        <rFont val="Calibri"/>
      </rPr>
      <t>Disinfectants</t>
    </r>
    <r>
      <rPr>
        <sz val="11"/>
        <color rgb="FF000000"/>
        <rFont val="Calibri"/>
      </rPr>
      <t/>
    </r>
  </si>
  <si>
    <t>G/TBT/N/COL/227</t>
  </si>
  <si>
    <t>Pressure cookers (7323.93.10.00 and 7615.10.10.00)</t>
  </si>
  <si>
    <r>
      <rPr>
        <sz val="11"/>
        <rFont val="Calibri"/>
      </rPr>
      <t xml:space="preserve">732393 - -- Of stainless steel; </t>
    </r>
  </si>
  <si>
    <t>G/TBT/N/ISR/957</t>
  </si>
  <si>
    <t>Israel</t>
  </si>
  <si>
    <r>
      <rPr>
        <sz val="11"/>
        <rFont val="Calibri"/>
      </rPr>
      <t>Aviation fuel quality control and operation</t>
    </r>
    <r>
      <rPr>
        <sz val="11"/>
        <color rgb="FF000000"/>
        <rFont val="Calibri"/>
      </rPr>
      <t/>
    </r>
  </si>
  <si>
    <r>
      <rPr>
        <sz val="11"/>
        <rFont val="Calibri"/>
      </rPr>
      <t xml:space="preserve">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t>
    </r>
  </si>
  <si>
    <t>G/TBT/N/ISR/958</t>
  </si>
  <si>
    <t>G/TBT/N/ISR/959</t>
  </si>
  <si>
    <t>G/TBT/N/ISR/960</t>
  </si>
  <si>
    <r>
      <rPr>
        <sz val="11"/>
        <rFont val="Calibri"/>
      </rPr>
      <t>Automatic electrical timers and time switches</t>
    </r>
    <r>
      <rPr>
        <sz val="11"/>
        <color rgb="FF000000"/>
        <rFont val="Calibri"/>
      </rPr>
      <t/>
    </r>
  </si>
  <si>
    <r>
      <rPr>
        <sz val="11"/>
        <rFont val="Calibri"/>
      </rPr>
      <t xml:space="preserve">9106 - Time of day recording apparatus and apparatus for measuring, recording or otherwise indicating intervals of time, with clock or watch movement or with synchronous motor (for example, time-registers, time-recorders).; </t>
    </r>
  </si>
  <si>
    <r>
      <rPr>
        <sz val="11"/>
        <rFont val="Calibri"/>
      </rPr>
      <t xml:space="preserve">97.120 - Automatic controls for household use; </t>
    </r>
  </si>
  <si>
    <t>G/TBT/N/ISR/961</t>
  </si>
  <si>
    <r>
      <rPr>
        <sz val="11"/>
        <rFont val="Calibri"/>
      </rPr>
      <t>Self-ballasted LED-lamps</t>
    </r>
    <r>
      <rPr>
        <sz val="11"/>
        <color rgb="FF000000"/>
        <rFont val="Calibri"/>
      </rPr>
      <t/>
    </r>
  </si>
  <si>
    <r>
      <rPr>
        <sz val="11"/>
        <rFont val="Calibri"/>
      </rPr>
      <t xml:space="preserve">8539 - Electric filament or discharge lamps, including sealed beam lamp units and ultra-violet or infra-red lamps; arc-lamps.; </t>
    </r>
  </si>
  <si>
    <r>
      <rPr>
        <sz val="11"/>
        <rFont val="Calibri"/>
      </rPr>
      <t xml:space="preserve">29.140.99 - Other standards related to lamps; </t>
    </r>
  </si>
  <si>
    <t>G/TBT/N/ISR/962</t>
  </si>
  <si>
    <r>
      <rPr>
        <sz val="11"/>
        <rFont val="Calibri"/>
      </rPr>
      <t>Coaxial communication cables</t>
    </r>
    <r>
      <rPr>
        <sz val="11"/>
        <color rgb="FF000000"/>
        <rFont val="Calibri"/>
      </rPr>
      <t/>
    </r>
  </si>
  <si>
    <r>
      <rPr>
        <sz val="11"/>
        <rFont val="Calibri"/>
      </rPr>
      <t xml:space="preserve">854420 - - Co- Axial cable and other co- Axial electric conductors; </t>
    </r>
  </si>
  <si>
    <r>
      <rPr>
        <sz val="11"/>
        <rFont val="Calibri"/>
      </rPr>
      <t xml:space="preserve">33.120.10 - Coaxial cables. Waveguides; </t>
    </r>
  </si>
  <si>
    <r>
      <rPr>
        <sz val="11"/>
        <rFont val="Calibri"/>
      </rPr>
      <t xml:space="preserve">Reducing trade barriers and facilitating trade; </t>
    </r>
  </si>
  <si>
    <t>G/TBT/N/MEX/320/Add.1</t>
  </si>
  <si>
    <r>
      <rPr>
        <sz val="11"/>
        <rFont val="Calibri"/>
      </rPr>
      <t xml:space="preserve">7613 - Aluminum containers for compressed or liquefied gas.; </t>
    </r>
  </si>
  <si>
    <t>G/TBT/N/MEX/330/Add.1</t>
  </si>
  <si>
    <t>G/TBT/N/NIC/153/Add.1</t>
  </si>
  <si>
    <t>Nicaragua</t>
  </si>
  <si>
    <r>
      <rPr>
        <i/>
        <sz val="11"/>
        <rFont val="Calibri"/>
      </rPr>
      <t>International Classification for Standards (ICS) code 67.100.01</t>
    </r>
    <r>
      <rPr>
        <sz val="11"/>
        <color rgb="FF000000"/>
        <rFont val="Calibri"/>
      </rPr>
      <t/>
    </r>
  </si>
  <si>
    <r>
      <rPr>
        <i/>
        <sz val="11"/>
        <rFont val="Calibri"/>
      </rPr>
      <t xml:space="preserve">67.100.01 - Milk and milk products in general; </t>
    </r>
  </si>
  <si>
    <t>G/TBT/N/TPKM/271/Add.1</t>
  </si>
  <si>
    <r>
      <rPr>
        <i/>
        <sz val="11"/>
        <rFont val="Calibri"/>
      </rPr>
      <t>Pressure cookers for domestic use (Refer to attachment).</t>
    </r>
    <r>
      <rPr>
        <sz val="11"/>
        <color rgb="FF000000"/>
        <rFont val="Calibri"/>
      </rPr>
      <t/>
    </r>
  </si>
  <si>
    <r>
      <rPr>
        <sz val="11"/>
        <rFont val="Calibri"/>
      </rPr>
      <t xml:space="preserve">732391 - -- Of cast iron, not enamelled; 732392 - -- Of cast iron, enamelled; 732393 - -- Of stainless steel; 732394 - -- Of iron (other than cast iron) or steel, enamelled; 732399 - -- Other; </t>
    </r>
    <r>
      <rPr>
        <sz val="11"/>
        <color rgb="FF000000"/>
        <rFont val="Calibri"/>
      </rPr>
      <t xml:space="preserve">
</t>
    </r>
    <r>
      <rPr>
        <i/>
        <sz val="11"/>
        <color rgb="FF000000"/>
        <rFont val="Calibri"/>
      </rPr>
      <t xml:space="preserve">73239 - - Other:; 732391 - -- Of cast iron, not enamelled; 732392 - -- Of cast iron, enamelled; 732393 - -- Of stainless steel; 732394 - -- Of iron (other than cast iron) or steel, enamelled; 732399 - -- Other; </t>
    </r>
  </si>
  <si>
    <t>G/TBT/N/TPKM/288</t>
  </si>
  <si>
    <r>
      <rPr>
        <sz val="11"/>
        <rFont val="Calibri"/>
      </rPr>
      <t>Health food for human consumption</t>
    </r>
    <r>
      <rPr>
        <sz val="11"/>
        <color rgb="FF000000"/>
        <rFont val="Calibri"/>
      </rPr>
      <t/>
    </r>
  </si>
  <si>
    <t>G/TBT/N/UGA/730</t>
  </si>
  <si>
    <t>Uganda</t>
  </si>
  <si>
    <r>
      <rPr>
        <sz val="11"/>
        <rFont val="Calibri"/>
      </rPr>
      <t xml:space="preserve">151110 - - Crude oil; 150810 - - Crude oil; 151211 - -- Crude oil; 151311 - -- Crude oil; 151321 - -- Crude oil; 151411 - -- Crude oil; 151511 - -- Crude oil; 151491 - -- Crude oil; 151521 - -- Crude oil; </t>
    </r>
  </si>
  <si>
    <r>
      <rPr>
        <sz val="11"/>
        <rFont val="Calibri"/>
      </rPr>
      <t xml:space="preserve">75.040 - Crude petroleum; </t>
    </r>
  </si>
  <si>
    <r>
      <rPr>
        <sz val="11"/>
        <rFont val="Calibri"/>
      </rPr>
      <t xml:space="preserve">Not specified ; </t>
    </r>
  </si>
  <si>
    <t>G/TBT/N/UGA/731</t>
  </si>
  <si>
    <r>
      <rPr>
        <sz val="11"/>
        <rFont val="Calibri"/>
      </rPr>
      <t xml:space="preserve">150810 - - Crude oil; 151110 - - Crude oil; 151311 - -- Crude oil; 151211 - -- Crude oil; 151321 - -- Crude oil; 151411 - -- Crude oil; 151491 - -- Crude oil; 151511 - -- Crude oil; 151521 - -- Crude oil; </t>
    </r>
  </si>
  <si>
    <t>G/TBT/N/UGA/732</t>
  </si>
  <si>
    <r>
      <rPr>
        <sz val="11"/>
        <rFont val="Calibri"/>
      </rPr>
      <t>Crude Oils, Fuel Oils</t>
    </r>
    <r>
      <rPr>
        <sz val="11"/>
        <color rgb="FF000000"/>
        <rFont val="Calibri"/>
      </rPr>
      <t/>
    </r>
  </si>
  <si>
    <r>
      <rPr>
        <sz val="11"/>
        <rFont val="Calibri"/>
      </rPr>
      <t xml:space="preserve">150810 - - Crude oil; 151110 - - Crude oil; 151211 - -- Crude oil; 151311 - -- Crude oil; 151321 - -- Crude oil; 151411 - -- Crude oil; 151491 - -- Crude oil; 151511 - -- Crude oil; 151521 - -- Crude oil; 841330 - - Fuel, lubricating or cooling medium pumps for internal combustion piston engines; </t>
    </r>
  </si>
  <si>
    <t>G/TBT/N/VNM/105</t>
  </si>
  <si>
    <t>Viet Nam</t>
  </si>
  <si>
    <r>
      <rPr>
        <sz val="11"/>
        <rFont val="Calibri"/>
      </rPr>
      <t>Sodium chloride salt</t>
    </r>
    <r>
      <rPr>
        <sz val="11"/>
        <color rgb="FF000000"/>
        <rFont val="Calibri"/>
      </rPr>
      <t/>
    </r>
  </si>
  <si>
    <r>
      <rPr>
        <sz val="11"/>
        <rFont val="Calibri"/>
      </rPr>
      <t xml:space="preserve">2501 - Salt (including table salt and denatured salt) and pure sodium chloride, whether or not in aqueous solution or containing added anti-caking or free-flowing agents; sea water.; </t>
    </r>
  </si>
  <si>
    <r>
      <rPr>
        <sz val="11"/>
        <rFont val="Calibri"/>
      </rPr>
      <t xml:space="preserve">Protection of animal or plant life or health; </t>
    </r>
  </si>
  <si>
    <t>G/TBT/N/AUS/105</t>
  </si>
  <si>
    <t>Australia</t>
  </si>
  <si>
    <r>
      <rPr>
        <sz val="11"/>
        <rFont val="Calibri"/>
      </rPr>
      <t xml:space="preserve">8415 - Air conditioning machines, comprising a motor-driven fan and elements for changing the temperature and humidity, including those machines in which the humidity cannot be separately regulated.; </t>
    </r>
  </si>
  <si>
    <r>
      <rPr>
        <sz val="11"/>
        <rFont val="Calibri"/>
      </rPr>
      <t xml:space="preserve">Consumer information, labelling; Protection of the environment; Harmonization; Cost saving and productivity enhancement; </t>
    </r>
  </si>
  <si>
    <t>G/TBT/N/BRA/719/Add.1</t>
  </si>
  <si>
    <r>
      <rPr>
        <i/>
        <sz val="11"/>
        <rFont val="Calibri"/>
      </rPr>
      <t>Beverage, wine and grape product</t>
    </r>
    <r>
      <rPr>
        <sz val="11"/>
        <color rgb="FF000000"/>
        <rFont val="Calibri"/>
      </rPr>
      <t/>
    </r>
  </si>
  <si>
    <t>G/TBT/N/CAN/531</t>
  </si>
  <si>
    <r>
      <rPr>
        <sz val="11"/>
        <rFont val="Calibri"/>
      </rPr>
      <t>Corded Window Coverings (may include Consumer Products (not including food, therapeutics or cosmetics)) (ICS: 97.020, 97.140, 97.190, 97.200)</t>
    </r>
    <r>
      <rPr>
        <sz val="11"/>
        <color rgb="FF000000"/>
        <rFont val="Calibri"/>
      </rPr>
      <t/>
    </r>
  </si>
  <si>
    <r>
      <rPr>
        <sz val="11"/>
        <rFont val="Calibri"/>
      </rPr>
      <t xml:space="preserve">97.020 - Home economics in general; 97.140 - Furniture; 97.190 - Equipment for children; 97.200 - Equipment for entertainment; </t>
    </r>
  </si>
  <si>
    <r>
      <rPr>
        <sz val="11"/>
        <rFont val="Calibri"/>
      </rPr>
      <t xml:space="preserve">Consumer information, labelling; Protection of human health or safety; </t>
    </r>
  </si>
  <si>
    <t>G/TBT/N/COL/226</t>
  </si>
  <si>
    <t>Breathalysers (90.27.80.90.00 and 90.27.10.90.00)</t>
  </si>
  <si>
    <r>
      <rPr>
        <sz val="11"/>
        <rFont val="Calibri"/>
      </rPr>
      <t xml:space="preserve">902710 - - Gas or smoke analysis apparatus; 902780 - - Other instruments and apparatus; </t>
    </r>
  </si>
  <si>
    <r>
      <rPr>
        <sz val="11"/>
        <rFont val="Calibri"/>
      </rPr>
      <t xml:space="preserve">Prevention of deceptive practices and consumer protection; Quality requirements; </t>
    </r>
  </si>
  <si>
    <t>G/TBT/N/EU/501</t>
  </si>
  <si>
    <r>
      <rPr>
        <sz val="11"/>
        <rFont val="Calibri"/>
      </rPr>
      <t>Construction products</t>
    </r>
    <r>
      <rPr>
        <sz val="11"/>
        <color rgb="FF000000"/>
        <rFont val="Calibri"/>
      </rPr>
      <t/>
    </r>
  </si>
  <si>
    <t>G/TBT/N/ISR/956</t>
  </si>
  <si>
    <r>
      <rPr>
        <sz val="11"/>
        <rFont val="Calibri"/>
      </rPr>
      <t>Electrical circuit-breakers</t>
    </r>
    <r>
      <rPr>
        <sz val="11"/>
        <color rgb="FF000000"/>
        <rFont val="Calibri"/>
      </rPr>
      <t/>
    </r>
  </si>
  <si>
    <r>
      <rPr>
        <sz val="11"/>
        <rFont val="Calibri"/>
      </rPr>
      <t xml:space="preserve">853620 - - Automatic circuit breakers; 853630 - - Other apparatus for protecting electric circuits; 853690 - - Other apparatus; 853890 - - Other; </t>
    </r>
  </si>
  <si>
    <r>
      <rPr>
        <sz val="11"/>
        <rFont val="Calibri"/>
      </rPr>
      <t xml:space="preserve">29.120.50 - Fuses and other overcurrent protection devices; </t>
    </r>
  </si>
  <si>
    <t>G/TBT/N/MEX/369</t>
  </si>
  <si>
    <t>Totoaba (Totoaba macdonaldi)</t>
  </si>
  <si>
    <t>G/TBT/N/MYS/75</t>
  </si>
  <si>
    <t>Malaysia</t>
  </si>
  <si>
    <r>
      <rPr>
        <sz val="11"/>
        <rFont val="Calibri"/>
      </rPr>
      <t>DTT active indoor antenna (ICS: 33.160.10, 33.160.25)</t>
    </r>
    <r>
      <rPr>
        <sz val="11"/>
        <color rgb="FF000000"/>
        <rFont val="Calibri"/>
      </rPr>
      <t/>
    </r>
  </si>
  <si>
    <r>
      <rPr>
        <sz val="11"/>
        <rFont val="Calibri"/>
      </rPr>
      <t xml:space="preserve">33.160.10 - Amplifiers; 33.160.25 - Television receivers; </t>
    </r>
  </si>
  <si>
    <t>G/TBT/N/MYS/76</t>
  </si>
  <si>
    <r>
      <rPr>
        <sz val="11"/>
        <rFont val="Calibri"/>
      </rPr>
      <t>LTE user equipment (ICS: 33.060.20)</t>
    </r>
    <r>
      <rPr>
        <sz val="11"/>
        <color rgb="FF000000"/>
        <rFont val="Calibri"/>
      </rPr>
      <t/>
    </r>
  </si>
  <si>
    <r>
      <rPr>
        <sz val="11"/>
        <rFont val="Calibri"/>
      </rPr>
      <t xml:space="preserve">33.060.20 - Receiving and transmitting equipment; </t>
    </r>
  </si>
  <si>
    <t>G/TBT/N/MYS/77</t>
  </si>
  <si>
    <r>
      <rPr>
        <sz val="11"/>
        <rFont val="Calibri"/>
      </rPr>
      <t>Mandated equipment including but not limited to terrestrial free to air set top box receivers, integrated digital television or personal video recorders (ICS: 33.160.25)</t>
    </r>
    <r>
      <rPr>
        <sz val="11"/>
        <color rgb="FF000000"/>
        <rFont val="Calibri"/>
      </rPr>
      <t/>
    </r>
  </si>
  <si>
    <r>
      <rPr>
        <sz val="11"/>
        <rFont val="Calibri"/>
      </rPr>
      <t xml:space="preserve">33.160.25 - Television receivers; </t>
    </r>
  </si>
  <si>
    <t>G/TBT/N/ISR/954</t>
  </si>
  <si>
    <r>
      <rPr>
        <sz val="11"/>
        <rFont val="Calibri"/>
      </rPr>
      <t>Lamps</t>
    </r>
    <r>
      <rPr>
        <sz val="11"/>
        <color rgb="FF000000"/>
        <rFont val="Calibri"/>
      </rPr>
      <t/>
    </r>
  </si>
  <si>
    <r>
      <rPr>
        <sz val="11"/>
        <rFont val="Calibri"/>
      </rPr>
      <t xml:space="preserve">853661 - -- Lamp-holders; 854710 - - Insulating fittings of ceramics; 854720 - - Insulating fittings of plastics; </t>
    </r>
  </si>
  <si>
    <r>
      <rPr>
        <sz val="11"/>
        <rFont val="Calibri"/>
      </rPr>
      <t xml:space="preserve">29.140.10 - Lamp caps and holders; </t>
    </r>
  </si>
  <si>
    <t>G/TBT/N/ISR/955</t>
  </si>
  <si>
    <r>
      <rPr>
        <sz val="11"/>
        <rFont val="Calibri"/>
      </rPr>
      <t>Circuit-breakers for a.c. and d.c. operation</t>
    </r>
    <r>
      <rPr>
        <sz val="11"/>
        <color rgb="FF000000"/>
        <rFont val="Calibri"/>
      </rPr>
      <t/>
    </r>
  </si>
  <si>
    <r>
      <rPr>
        <sz val="11"/>
        <rFont val="Calibri"/>
      </rPr>
      <t xml:space="preserve">853620 - - Automatic circuit breakers; 853890 - - Other; </t>
    </r>
  </si>
  <si>
    <t>G/TBT/N/CHE/224</t>
  </si>
  <si>
    <t>Switzerland</t>
  </si>
  <si>
    <r>
      <rPr>
        <sz val="11"/>
        <rFont val="Calibri"/>
      </rPr>
      <t>Organic products</t>
    </r>
    <r>
      <rPr>
        <sz val="11"/>
        <color rgb="FF000000"/>
        <rFont val="Calibri"/>
      </rPr>
      <t/>
    </r>
  </si>
  <si>
    <r>
      <rPr>
        <sz val="11"/>
        <rFont val="Calibri"/>
      </rPr>
      <t xml:space="preserve">Harmonization; Other; </t>
    </r>
  </si>
  <si>
    <t>G/TBT/N/IND/61</t>
  </si>
  <si>
    <t>India</t>
  </si>
  <si>
    <r>
      <rPr>
        <sz val="11"/>
        <rFont val="Calibri"/>
      </rPr>
      <t>Food Products</t>
    </r>
    <r>
      <rPr>
        <sz val="11"/>
        <color rgb="FF000000"/>
        <rFont val="Calibri"/>
      </rPr>
      <t/>
    </r>
  </si>
  <si>
    <t>G/TBT/N/IND/62</t>
  </si>
  <si>
    <t>G/TBT/N/ISR/950</t>
  </si>
  <si>
    <r>
      <rPr>
        <sz val="11"/>
        <rFont val="Calibri"/>
      </rPr>
      <t>Plugs and socket-outlets</t>
    </r>
    <r>
      <rPr>
        <sz val="11"/>
        <color rgb="FF000000"/>
        <rFont val="Calibri"/>
      </rPr>
      <t/>
    </r>
  </si>
  <si>
    <r>
      <rPr>
        <sz val="11"/>
        <rFont val="Calibri"/>
      </rPr>
      <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t>
    </r>
  </si>
  <si>
    <r>
      <rPr>
        <sz val="11"/>
        <rFont val="Calibri"/>
      </rPr>
      <t xml:space="preserve">29.120.30 - Plugs, socket-outlets, couplers; </t>
    </r>
  </si>
  <si>
    <t>G/TBT/N/ISR/951</t>
  </si>
  <si>
    <r>
      <rPr>
        <sz val="11"/>
        <rFont val="Calibri"/>
      </rPr>
      <t>Double-capped LED lamps</t>
    </r>
    <r>
      <rPr>
        <sz val="11"/>
        <color rgb="FF000000"/>
        <rFont val="Calibri"/>
      </rPr>
      <t/>
    </r>
  </si>
  <si>
    <r>
      <rPr>
        <sz val="11"/>
        <rFont val="Calibri"/>
      </rPr>
      <t xml:space="preserve">854140 - - Photosensitive semiconductor devices, including photovoltaic cells whether or not assembled in modules or made up into panels; light emitting diodes; </t>
    </r>
  </si>
  <si>
    <t>G/TBT/N/ISR/952</t>
  </si>
  <si>
    <r>
      <rPr>
        <sz val="11"/>
        <rFont val="Calibri"/>
      </rPr>
      <t>Luminaires: Floodlights</t>
    </r>
    <r>
      <rPr>
        <sz val="11"/>
        <color rgb="FF000000"/>
        <rFont val="Calibri"/>
      </rPr>
      <t/>
    </r>
  </si>
  <si>
    <r>
      <rPr>
        <sz val="11"/>
        <rFont val="Calibri"/>
      </rPr>
      <t xml:space="preserve">8513 - Portable electric lamps designed to function by their own source of energy (for example, dry batteries, accumulators, magnetos), other than lighting equipment of heading 85.12.; 9405 - Lamps and lighting fittings including searchlights and spotlights and parts thereof, not elsewhere specified or included; illuminated signs, illuminated name-plates and the like, having a permanently fixed light source, and parts thereof not elsewhere specified or included.; </t>
    </r>
  </si>
  <si>
    <r>
      <rPr>
        <sz val="11"/>
        <rFont val="Calibri"/>
      </rPr>
      <t xml:space="preserve">29.140.40 - Luminaires; </t>
    </r>
  </si>
  <si>
    <t>G/TBT/N/ISR/953</t>
  </si>
  <si>
    <r>
      <rPr>
        <sz val="11"/>
        <rFont val="Calibri"/>
      </rPr>
      <t>Medical syringes and needles</t>
    </r>
    <r>
      <rPr>
        <sz val="11"/>
        <color rgb="FF000000"/>
        <rFont val="Calibri"/>
      </rPr>
      <t/>
    </r>
  </si>
  <si>
    <r>
      <rPr>
        <sz val="11"/>
        <rFont val="Calibri"/>
      </rPr>
      <t xml:space="preserve">901831 - -- Syringes, with or without needles; 901832 - -- Tubular metal needles and needles for sutures; </t>
    </r>
  </si>
  <si>
    <r>
      <rPr>
        <sz val="11"/>
        <rFont val="Calibri"/>
      </rPr>
      <t xml:space="preserve">01.070 - Colour coding; 11.040.25 - Syringes, needles and catheters; </t>
    </r>
  </si>
  <si>
    <t>G/TBT/N/KOR/722</t>
  </si>
  <si>
    <r>
      <rPr>
        <sz val="11"/>
        <rFont val="Calibri"/>
      </rPr>
      <t>Quasi-drugs</t>
    </r>
    <r>
      <rPr>
        <sz val="11"/>
        <color rgb="FF000000"/>
        <rFont val="Calibri"/>
      </rPr>
      <t/>
    </r>
  </si>
  <si>
    <t>G/TBT/N/KOR/723</t>
  </si>
  <si>
    <t>G/TBT/N/UGA/729</t>
  </si>
  <si>
    <r>
      <rPr>
        <sz val="11"/>
        <rFont val="Calibri"/>
      </rPr>
      <t>Illuminating candles.</t>
    </r>
    <r>
      <rPr>
        <sz val="11"/>
        <color rgb="FF000000"/>
        <rFont val="Calibri"/>
      </rPr>
      <t/>
    </r>
  </si>
  <si>
    <r>
      <rPr>
        <sz val="11"/>
        <rFont val="Calibri"/>
      </rPr>
      <t xml:space="preserve">3406 - Candles, tapers and the like.; 34 - Soap, organic surface-active agents, washing preparations, lubricating preparations, artificial waxes, prepared waxes, polishing or scouring preparations, candles and similar articles, modelling pastes, "dental waxes" and dental preparations with a basis of plaster; 340600 - Candles, tapers and the like.; </t>
    </r>
  </si>
  <si>
    <r>
      <rPr>
        <sz val="11"/>
        <rFont val="Calibri"/>
      </rPr>
      <t xml:space="preserve">75.140 - Waxes, bituminous materials and other petroleum products; </t>
    </r>
  </si>
  <si>
    <r>
      <rPr>
        <sz val="11"/>
        <rFont val="Calibri"/>
      </rPr>
      <t xml:space="preserve">Consumer information, labelling; Prevention of deceptive practices and consumer protection; Protection of human health or safety; Quality requirements; </t>
    </r>
  </si>
  <si>
    <t>G/TBT/N/VNM/104</t>
  </si>
  <si>
    <r>
      <rPr>
        <sz val="11"/>
        <rFont val="Calibri"/>
      </rPr>
      <t>Wood adhesives</t>
    </r>
    <r>
      <rPr>
        <sz val="11"/>
        <color rgb="FF000000"/>
        <rFont val="Calibri"/>
      </rPr>
      <t/>
    </r>
  </si>
  <si>
    <r>
      <rPr>
        <sz val="11"/>
        <rFont val="Calibri"/>
      </rPr>
      <t xml:space="preserve">83.180 - Adhesives; </t>
    </r>
  </si>
  <si>
    <t>G/TBT/N/JPN/564</t>
  </si>
  <si>
    <r>
      <rPr>
        <sz val="11"/>
        <rFont val="Calibri"/>
      </rPr>
      <t>Dust Respirators (HS:9020)</t>
    </r>
    <r>
      <rPr>
        <sz val="11"/>
        <color rgb="FF000000"/>
        <rFont val="Calibri"/>
      </rPr>
      <t/>
    </r>
  </si>
  <si>
    <r>
      <rPr>
        <sz val="11"/>
        <rFont val="Calibri"/>
      </rPr>
      <t xml:space="preserve">9020 - Other breathing appliances and gas masks, excluding protective masks having neither mechanical parts nor replaceable filters.; </t>
    </r>
  </si>
  <si>
    <t>G/TBT/N/UGA/711</t>
  </si>
  <si>
    <r>
      <rPr>
        <sz val="11"/>
        <rFont val="Calibri"/>
      </rPr>
      <t>School Clothing.</t>
    </r>
    <r>
      <rPr>
        <sz val="11"/>
        <color rgb="FF000000"/>
        <rFont val="Calibri"/>
      </rPr>
      <t/>
    </r>
  </si>
  <si>
    <r>
      <rPr>
        <sz val="11"/>
        <rFont val="Calibri"/>
      </rPr>
      <t xml:space="preserve">3926 - Other articles of plastics and articles of other materials of headings 39.01 to 39.14.; 420310 - - Articles of apparel; 392610 - - Office or school supplies; 6309 - Worn clothing and other worn articles.; 681250 - - Clothing, clothing accessories, footwear and headgear; 630900 - Worn clothing and other worn articles.; </t>
    </r>
  </si>
  <si>
    <r>
      <rPr>
        <sz val="11"/>
        <rFont val="Calibri"/>
      </rPr>
      <t xml:space="preserve">59.080 - Products of the textile industry; 59.080.01 - Textiles in general; 59.080.20 - Yarns; 59.080.30 - Textile fabrics; 59.080.40 - Coated fabrics; 59.080.50 - Ropes; 59.080.60 - Textile floor coverings; 59.080.70 - Geotextiles; 59.080.99 - Other products of the textile industry; 61.020 - Clothes; </t>
    </r>
  </si>
  <si>
    <r>
      <rPr>
        <sz val="11"/>
        <rFont val="Calibri"/>
      </rPr>
      <t xml:space="preserve">Consumer information, labelling; Prevention of deceptive practices and consumer protection; Quality requirements; </t>
    </r>
  </si>
  <si>
    <t>G/TBT/N/UGA/712</t>
  </si>
  <si>
    <r>
      <rPr>
        <sz val="11"/>
        <rFont val="Calibri"/>
      </rPr>
      <t>School Clothing, blazers.</t>
    </r>
    <r>
      <rPr>
        <sz val="11"/>
        <color rgb="FF000000"/>
        <rFont val="Calibri"/>
      </rPr>
      <t/>
    </r>
  </si>
  <si>
    <r>
      <rPr>
        <sz val="11"/>
        <rFont val="Calibri"/>
      </rPr>
      <t xml:space="preserve">3926 - Other articles of plastics and articles of other materials of headings 39.01 to 39.14.; 392610 - - Office or school supplies; 420310 - - Articles of apparel; 6103 - Men's or boys' suits, ensembles, jackets, blazers, trousers, bib and brace overalls, breeches and shorts (other than swimwear), knitted or crocheted.; 6204 - Women's or girls' suits, ensembles, jackets, blazers, dresses, skirts, divided skirts, trousers, bib and brace overalls, breeches and shorts (other than swimwear).; 630900 - Worn clothing and other worn articles.; 6309 - Worn clothing and other worn articles.; 681250 - - Clothing, clothing accessories, footwear and headgear; </t>
    </r>
  </si>
  <si>
    <r>
      <rPr>
        <sz val="11"/>
        <rFont val="Calibri"/>
      </rPr>
      <t xml:space="preserve">59.080 - Products of the textile industry; 61.020 - Clothes; </t>
    </r>
  </si>
  <si>
    <t>G/TBT/N/UGA/713</t>
  </si>
  <si>
    <r>
      <rPr>
        <sz val="11"/>
        <rFont val="Calibri"/>
      </rPr>
      <t>School clothing, trousers and shorts.</t>
    </r>
    <r>
      <rPr>
        <sz val="11"/>
        <color rgb="FF000000"/>
        <rFont val="Calibri"/>
      </rPr>
      <t/>
    </r>
  </si>
  <si>
    <r>
      <rPr>
        <sz val="11"/>
        <rFont val="Calibri"/>
      </rPr>
      <t xml:space="preserve">420310 - - Articles of apparel; 392610 - - Office or school supplies; 6103 - Men's or boys' suits, ensembles, jackets, blazers, trousers, bib and brace overalls, breeches and shorts (other than swimwear), knitted or crocheted.; 6203 - Men's or boys' suits, ensembles, jackets, blazers, trousers, bib and brace overalls, breeches and shorts (other than swimwear).; 6309 - Worn clothing and other worn articles.; 630900 - Worn clothing and other worn articles.; 681250 - - Clothing, clothing accessories, footwear and headgear; </t>
    </r>
  </si>
  <si>
    <t>G/TBT/N/UGA/714</t>
  </si>
  <si>
    <r>
      <rPr>
        <sz val="11"/>
        <rFont val="Calibri"/>
      </rPr>
      <t>School clothing, girls' shirts, boys' shirts.</t>
    </r>
    <r>
      <rPr>
        <sz val="11"/>
        <color rgb="FF000000"/>
        <rFont val="Calibri"/>
      </rPr>
      <t/>
    </r>
  </si>
  <si>
    <r>
      <rPr>
        <sz val="11"/>
        <rFont val="Calibri"/>
      </rPr>
      <t xml:space="preserve">392610 - - Office or school supplies; 420310 - - Articles of apparel; 6105 - Men's or boys' shirts, knitted or crocheted.; 6106 - Women's or girls' blouses, shirts and shirt- Blouses, knitted or crocheted.; 6205 - Men's or boys' shirts.; 6206 - Women's or girls' blouses, shirts and shirt- Blouses.; 6309 - Worn clothing and other worn articles.; 681250 - - Clothing, clothing accessories, footwear and headgear; </t>
    </r>
  </si>
  <si>
    <t>G/TBT/N/UGA/715</t>
  </si>
  <si>
    <r>
      <rPr>
        <sz val="11"/>
        <rFont val="Calibri"/>
      </rPr>
      <t>School clothing, girls' dresses, girls' tunics, girls' gyms.</t>
    </r>
    <r>
      <rPr>
        <sz val="11"/>
        <color rgb="FF000000"/>
        <rFont val="Calibri"/>
      </rPr>
      <t/>
    </r>
  </si>
  <si>
    <r>
      <rPr>
        <sz val="11"/>
        <rFont val="Calibri"/>
      </rPr>
      <t xml:space="preserve">392610 - - Office or school supplies; 420310 - - Articles of apparel; 6104 - Women's or girls' suits, ensembles, jackets and blazers, dresses, skirts, divided skirts, trousers, bib and brace overalls, breeches and shorts (other than swimwear), knitted or crocheted.; 6309 - Worn clothing and other worn articles.; 681250 - - Clothing, clothing accessories, footwear and headgear; </t>
    </r>
  </si>
  <si>
    <t>G/TBT/N/UGA/716</t>
  </si>
  <si>
    <r>
      <rPr>
        <sz val="11"/>
        <rFont val="Calibri"/>
      </rPr>
      <t>School clothing, girls’ slacks, girls’ skirts.</t>
    </r>
    <r>
      <rPr>
        <sz val="11"/>
        <color rgb="FF000000"/>
        <rFont val="Calibri"/>
      </rPr>
      <t/>
    </r>
  </si>
  <si>
    <r>
      <rPr>
        <sz val="11"/>
        <rFont val="Calibri"/>
      </rPr>
      <t xml:space="preserve">392610 - - Office or school supplies; 420310 - - Articles of apparel; 6104 - Women's or girls' suits, ensembles, jackets and blazers, dresses, skirts, divided skirts, trousers, bib and brace overalls, breeches and shorts (other than swimwear), knitted or crocheted.; 6204 - Women's or girls' suits, ensembles, jackets, blazers, dresses, skirts, divided skirts, trousers, bib and brace overalls, breeches and shorts (other than swimwear).; 6309 - Worn clothing and other worn articles.; 681250 - - Clothing, clothing accessories, footwear and headgear; </t>
    </r>
  </si>
  <si>
    <t>G/TBT/N/UGA/717</t>
  </si>
  <si>
    <r>
      <rPr>
        <sz val="11"/>
        <rFont val="Calibri"/>
      </rPr>
      <t>School clothing, knee-high stockings, ankle socks.</t>
    </r>
    <r>
      <rPr>
        <sz val="11"/>
        <color rgb="FF000000"/>
        <rFont val="Calibri"/>
      </rPr>
      <t/>
    </r>
  </si>
  <si>
    <r>
      <rPr>
        <sz val="11"/>
        <rFont val="Calibri"/>
      </rPr>
      <t xml:space="preserve">392610 - - Office or school supplies; 420310 - - Articles of apparel; 6115 - Panty hose, tights, stockings, socks and other hosiery, including stockings for varicose veins and footwear without applied soles, knitted or crocheted.; 6309 - Worn clothing and other worn articles.; </t>
    </r>
  </si>
  <si>
    <t>G/TBT/N/UGA/718</t>
  </si>
  <si>
    <r>
      <rPr>
        <sz val="11"/>
        <rFont val="Calibri"/>
      </rPr>
      <t>School clothing, jerseys, cardigans.</t>
    </r>
    <r>
      <rPr>
        <sz val="11"/>
        <color rgb="FF000000"/>
        <rFont val="Calibri"/>
      </rPr>
      <t/>
    </r>
  </si>
  <si>
    <r>
      <rPr>
        <sz val="11"/>
        <rFont val="Calibri"/>
      </rPr>
      <t xml:space="preserve">392610 - - Office or school supplies; 420310 - - Articles of apparel; 6309 - Worn clothing and other worn articles.; 6110 - Jerseys, pullovers, cardigans, waist-coats and similar articles, knitted or crocheted.; 681250 - - Clothing, clothing accessories, footwear and headgear; </t>
    </r>
  </si>
  <si>
    <t>G/TBT/N/UGA/719</t>
  </si>
  <si>
    <r>
      <rPr>
        <sz val="11"/>
        <rFont val="Calibri"/>
      </rPr>
      <t>School clothing, girls' briefs.</t>
    </r>
    <r>
      <rPr>
        <sz val="11"/>
        <color rgb="FF000000"/>
        <rFont val="Calibri"/>
      </rPr>
      <t/>
    </r>
  </si>
  <si>
    <r>
      <rPr>
        <sz val="11"/>
        <rFont val="Calibri"/>
      </rPr>
      <t xml:space="preserve">392610 - - Office or school supplies; 420310 - - Articles of apparel; 6208 - Women's or girls' singlets and other vests, slips, petticoats, briefs, panties, nightdresses, pyjamas, négligés, bathrobes, dressing gowns and similar articles.; 6108 - Women's or girls' slips, petticoats, briefs, panties, nightdresses, pyjamas, négligés, bathrobes, dressing gowns and similar articles, knitted or crocheted.; 6309 - Worn clothing and other worn articles.; 681250 - - Clothing, clothing accessories, footwear and headgear; </t>
    </r>
  </si>
  <si>
    <t>G/TBT/N/UGA/720</t>
  </si>
  <si>
    <r>
      <rPr>
        <sz val="11"/>
        <rFont val="Calibri"/>
      </rPr>
      <t>School clothing, tracksuits.</t>
    </r>
    <r>
      <rPr>
        <sz val="11"/>
        <color rgb="FF000000"/>
        <rFont val="Calibri"/>
      </rPr>
      <t/>
    </r>
  </si>
  <si>
    <r>
      <rPr>
        <sz val="11"/>
        <rFont val="Calibri"/>
      </rPr>
      <t xml:space="preserve">392610 - - Office or school supplies; 420310 - - Articles of apparel; 6112 - Track suits, ski suits and swimwear, knitted or crocheted.; 6211 - Track suits, ski suits and swimwear; other garments.; 6309 - Worn clothing and other worn articles.; 681250 - - Clothing, clothing accessories, footwear and headgear; </t>
    </r>
  </si>
  <si>
    <t>G/TBT/N/UGA/721</t>
  </si>
  <si>
    <r>
      <rPr>
        <sz val="11"/>
        <rFont val="Calibri"/>
      </rPr>
      <t>School clothing, athletic wear.</t>
    </r>
    <r>
      <rPr>
        <sz val="11"/>
        <color rgb="FF000000"/>
        <rFont val="Calibri"/>
      </rPr>
      <t/>
    </r>
  </si>
  <si>
    <r>
      <rPr>
        <sz val="11"/>
        <rFont val="Calibri"/>
      </rPr>
      <t xml:space="preserve">392610 - - Office or school supplies; 420310 - - Articles of apparel; 61123 - - Men's or boys' swimwear:; 61124 - - Women's or girls' swimwear:; 6309 - Worn clothing and other worn articles.; 681250 - - Clothing, clothing accessories, footwear and headgear; 9506 - Articles and equipment for general physical exercise, gymnastics, athletics, other sports (including table-tennis) or outdoor games, not specified or included elsewhere in this Chapter; swimming pools and paddling pools.; </t>
    </r>
  </si>
  <si>
    <t>G/TBT/N/UGA/722</t>
  </si>
  <si>
    <r>
      <rPr>
        <sz val="11"/>
        <rFont val="Calibri"/>
      </rPr>
      <t>Sanitary towels, reusable sanitary towels.</t>
    </r>
    <r>
      <rPr>
        <sz val="11"/>
        <color rgb="FF000000"/>
        <rFont val="Calibri"/>
      </rPr>
      <t/>
    </r>
  </si>
  <si>
    <r>
      <rPr>
        <sz val="11"/>
        <rFont val="Calibri"/>
      </rPr>
      <t xml:space="preserve">481840 - - Sanitary towels and tampons, napkins and napkin liners for babies and similar sanitary articles; 560110 - - Sanitary towels and tampons, napkins and napkin liners for babies and similar sanitary articles, of wadding; </t>
    </r>
  </si>
  <si>
    <t>G/TBT/N/UGA/723</t>
  </si>
  <si>
    <r>
      <rPr>
        <sz val="11"/>
        <rFont val="Calibri"/>
      </rPr>
      <t>Adult diapers, adult briefs, adult underpads.</t>
    </r>
    <r>
      <rPr>
        <sz val="11"/>
        <color rgb="FF000000"/>
        <rFont val="Calibri"/>
      </rPr>
      <t/>
    </r>
  </si>
  <si>
    <r>
      <rPr>
        <sz val="11"/>
        <rFont val="Calibri"/>
      </rPr>
      <t xml:space="preserve">61071 - - Underpants and briefs:; 61082 - - Briefs and panties:; </t>
    </r>
  </si>
  <si>
    <r>
      <rPr>
        <sz val="11"/>
        <rFont val="Calibri"/>
      </rPr>
      <t xml:space="preserve">11.180.20 - Aids for incontinence and ostomy; 59.080.30 - Textile fabrics; </t>
    </r>
  </si>
  <si>
    <t>G/TBT/N/UGA/724</t>
  </si>
  <si>
    <r>
      <rPr>
        <sz val="11"/>
        <rFont val="Calibri"/>
      </rPr>
      <t>Urea fertilizer.</t>
    </r>
    <r>
      <rPr>
        <sz val="11"/>
        <color rgb="FF000000"/>
        <rFont val="Calibri"/>
      </rPr>
      <t/>
    </r>
  </si>
  <si>
    <r>
      <rPr>
        <sz val="11"/>
        <rFont val="Calibri"/>
      </rPr>
      <t xml:space="preserve">3102 - Mineral or chemical fertilizers, nitrogenous.; </t>
    </r>
  </si>
  <si>
    <r>
      <rPr>
        <sz val="11"/>
        <rFont val="Calibri"/>
      </rPr>
      <t xml:space="preserve">65.080 - Fertilizers; </t>
    </r>
  </si>
  <si>
    <r>
      <rPr>
        <sz val="11"/>
        <rFont val="Calibri"/>
      </rPr>
      <t xml:space="preserve">Consumer information, labelling; Prevention of deceptive practices and consumer protection; Protection of human health or safety; Protection of animal or plant life or health; Protection of the environment; Quality requirements; </t>
    </r>
  </si>
  <si>
    <t>G/TBT/N/UGA/725</t>
  </si>
  <si>
    <r>
      <rPr>
        <sz val="11"/>
        <rFont val="Calibri"/>
      </rPr>
      <t>Ammonium sulphate nitrate fertilizer.</t>
    </r>
    <r>
      <rPr>
        <sz val="11"/>
        <color rgb="FF000000"/>
        <rFont val="Calibri"/>
      </rPr>
      <t/>
    </r>
  </si>
  <si>
    <t>G/TBT/N/UGA/726</t>
  </si>
  <si>
    <r>
      <rPr>
        <sz val="11"/>
        <rFont val="Calibri"/>
      </rPr>
      <t>Calcium ammonium nitrate fertilizer.</t>
    </r>
    <r>
      <rPr>
        <sz val="11"/>
        <color rgb="FF000000"/>
        <rFont val="Calibri"/>
      </rPr>
      <t/>
    </r>
  </si>
  <si>
    <t>G/TBT/N/UGA/727</t>
  </si>
  <si>
    <r>
      <rPr>
        <sz val="11"/>
        <rFont val="Calibri"/>
      </rPr>
      <t>Monoammonium phosphate fertilizers, diammonium phosphate fertilizers .</t>
    </r>
    <r>
      <rPr>
        <sz val="11"/>
        <color rgb="FF000000"/>
        <rFont val="Calibri"/>
      </rPr>
      <t/>
    </r>
  </si>
  <si>
    <r>
      <rPr>
        <sz val="11"/>
        <rFont val="Calibri"/>
      </rPr>
      <t xml:space="preserve">3103 - Mineral or chemical fertilizers, phosphatic.; 3105 - Mineral or chemical fertilizers containing two or three of the fertilizing elements nitrogen, phosphorus and potassium; other fertilizers; goods of this Chapter in tablets or similar forms or in packages of a gross weight not exceeding 10 kg.; </t>
    </r>
  </si>
  <si>
    <t>G/TBT/N/UGA/728</t>
  </si>
  <si>
    <r>
      <rPr>
        <sz val="11"/>
        <rFont val="Calibri"/>
      </rPr>
      <t>Potassium chloride fertilizer, muriate of potash fertilizer.</t>
    </r>
    <r>
      <rPr>
        <sz val="11"/>
        <color rgb="FF000000"/>
        <rFont val="Calibri"/>
      </rPr>
      <t/>
    </r>
  </si>
  <si>
    <r>
      <rPr>
        <sz val="11"/>
        <rFont val="Calibri"/>
      </rPr>
      <t xml:space="preserve">3104 - Mineral or chemical fertilizers, potassic.; </t>
    </r>
  </si>
  <si>
    <t>G/TBT/N/SAU/990</t>
  </si>
  <si>
    <r>
      <rPr>
        <sz val="11"/>
        <rFont val="Calibri"/>
      </rPr>
      <t>HS codes: see the Annex (1), page 15</t>
    </r>
    <r>
      <rPr>
        <sz val="11"/>
        <color rgb="FF000000"/>
        <rFont val="Calibri"/>
      </rPr>
      <t/>
    </r>
  </si>
  <si>
    <r>
      <rPr>
        <sz val="11"/>
        <rFont val="Calibri"/>
      </rPr>
      <t xml:space="preserve">851220 - - Other lighting or visual signalling equipment; 871639 - -- Other; 871640 - - Other trailers and semi-trailers; 700910 - - Rear-view mirrors for vehicles; 700711 - -- Of size and shape suitable for incorporation in vehicles, aircraft, spacecraft or vessels; 830120 - - Locks of a kind used for motor vehicles; 830230 - - Other mountings, fittings and similar articles suitable for motor vehicles; 842123 - -- Oil or petrol-filters for internal combustion engines; 842131 - -- Intake air filters for internal combustion engines; 851240 - - Windscreen wipers, defrosters and demisters; 851230 - - Sound signalling equipment; 870810 - - Bumpers and parts thereof; 870821 - -- Safety seat belts; 870891 - -- Radiators; 870870 - - Road wheels and parts and accessories thereof; 870899 - -- Other; 940120 - - Seats of a kind used for motor vehicles; 940180 - - Other seats; </t>
    </r>
  </si>
  <si>
    <t>G/TBT/N/SAU/991</t>
  </si>
  <si>
    <r>
      <rPr>
        <sz val="11"/>
        <rFont val="Calibri"/>
      </rPr>
      <t>HS codes: see the Annex (1), page 16</t>
    </r>
    <r>
      <rPr>
        <sz val="11"/>
        <color rgb="FF000000"/>
        <rFont val="Calibri"/>
      </rPr>
      <t/>
    </r>
  </si>
  <si>
    <r>
      <rPr>
        <sz val="11"/>
        <rFont val="Calibri"/>
      </rPr>
      <t xml:space="preserve">871639 - -- Other; 871640 - - Other trailers and semi-trailers; </t>
    </r>
  </si>
  <si>
    <t>G/TBT/N/SAU/992</t>
  </si>
  <si>
    <r>
      <rPr>
        <sz val="11"/>
        <rFont val="Calibri"/>
      </rPr>
      <t xml:space="preserve">250510 - - Silica sand and quartz sands; 2520 - Gypsum; anhydrite; plasters (consisting of calcined gypsum or calcium sulphate) whether or not coloured, with or without small quantities of accelerators or retarders.; 252020 - - Plasters; 252010 - - Gypsum; anhydrite; 2521 - Limestone flux; limestone and other calcareous stone, of a kind used for the manufacture of lime or cement.; 2522 - Quicklime, slaked lime and hydraulic lime, other than calcium oxide and hydroxide of heading 28.25.; 2523 - Portland cement, aluminous cement, slag cement, supersulphate cement and similar hydraulic cements, whether or not coloured or in the form of clinkers.; 252321 - -- White cement, whether or not artificially coloured; 252329 - -- Other; 262190 - - Other; 2530 - Mineral substances not elsewhere specified or included.; 381600 - Refractory cements, mortars, concretes and similar compositions, other than products of heading 38.01.; 382440 - - Prepared additives for cements, mortars or concretes; 680620 - - Exfoliated vermiculite, expanded clays, foamed slag and similar expanded mineral materials (including intermixtures thereof); 382450 - - Non-refractory mortars and concretes; 6810 - Articles of cement, of concrete or of artificial stone, whether or not reinforced.; 681011 - -- Building blocks and bricks; 681019 - -- Other; 681091 - -- Prefabricated structural components for building or civil engineering; 690220 - - Containing by weight more than 50% of alumina (Al203), of silica (Si02) or of a mixture or compound of these products; 701911 - -- Chopped strands, of a length of not more than 50 mm; 841989 - -- Other; 8421 - Centrifuges, including centrifugal dryers; filtering or purifying machinery and apparatus, for liquids or gases.; 847431 - -- Concrete or mortar mixers; 8474 - 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 847439 - -- Other; 847490 - - Parts; </t>
    </r>
  </si>
  <si>
    <t>G/TBT/N/SAU/993</t>
  </si>
  <si>
    <r>
      <rPr>
        <sz val="11"/>
        <rFont val="Calibri"/>
      </rPr>
      <t xml:space="preserve">680210 - - Tiles, cubes and similar articles, whether or not rectangular (including square), the largest surface area of which is capable of being enclosed in a square the side of which is less than 7 cm; artificially coloured granules, chippings and powder; 392290 - - Other; 68022 - - Other monumental or building stone and articles thereof, simply cut or sawn, with a flat or even surface:; 680221 - -- Marble, travertine and alabaster; 680291 - -- Marble, travertine and alabaster; 681011 - -- Building blocks and bricks; 681099 - -- Other; 6901 - Bricks, blocks, tiles and other ceramic goods of siliceous fossil meals (for example, kieselguhr, tripolite or diatomite) or of similar siliceous earths.; 6908 - Glazed ceramic flags and paving, hearth or wall tiles; glazed ceramic mosaic cubes and the like, whether or not on a backing.; 690510 - - Roofing tiles; 690890 - - Other; 6910 - Ceramic sinks, wash basins, wash basin pedestals, baths, bidets, water closet pans, flushing cisterns, urinals and similar sanitary fixtures.; 691010 - - Of porcelain or china; 691090 - - Other; 691310 - - Of porcelain or china; 848190 - - Parts; 847480 - - Other machinery; </t>
    </r>
  </si>
  <si>
    <t>G/TBT/N/SAU/994</t>
  </si>
  <si>
    <t>G/TBT/N/SAU/995</t>
  </si>
  <si>
    <r>
      <rPr>
        <sz val="11"/>
        <rFont val="Calibri"/>
      </rPr>
      <t>HS codes: see the Annex (1), page 19</t>
    </r>
    <r>
      <rPr>
        <sz val="11"/>
        <color rgb="FF000000"/>
        <rFont val="Calibri"/>
      </rPr>
      <t/>
    </r>
  </si>
  <si>
    <t>G/TBT/N/SAU/996</t>
  </si>
  <si>
    <r>
      <rPr>
        <sz val="11"/>
        <rFont val="Calibri"/>
      </rPr>
      <t>HS codes: see the Annex (1), page 24</t>
    </r>
    <r>
      <rPr>
        <sz val="11"/>
        <color rgb="FF000000"/>
        <rFont val="Calibri"/>
      </rPr>
      <t/>
    </r>
  </si>
  <si>
    <r>
      <rPr>
        <sz val="11"/>
        <rFont val="Calibri"/>
      </rPr>
      <t xml:space="preserve">5001 - Silk- Worm cocoons suitable for reeling.; 5002 - Raw silk (not thrown).; 5004 - Silk yarn (other than yarn spun from silk waste), not put up for retail sale.; 5003 - Silk waste (including cocoons unsuitable for reeling, yarn waste and garnetted stock).; 5005 - Yarn spun from silk waste, not put up for retail sale.; 5006 - Silk yarn and yarn spun from silk waste, put up for retail sale; silk- Worm gut.; 5007 - Woven fabrics of silk or of silk waste.; 5101 - Wool, not carded or combed.; 5102 - Fine or coarse animal hair, not carded or combed.; 5104 - Garnetted stock of wool or of fine or coarse animal hair.; 5103 - Waste of wool or of fine or coarse animal hair, including yarn waste but excluding garnetted stock.; 5106 - Yarn of carded wool, not put up for retail sale.; 5105 - Wool and fine or coarse animal hair, carded or combed (including combed wool in fragments).; 5107 - Yarn of combed wool, not put up for retail sale.; 5108 - Yarn of fine animal hair (carded or combed), not put up for retail sale.; 5109 - Yarn of wool or of fine animal hair, put up for retail sale.; 5110 - Yarn of coarse animal hair or of horsehair (including gimped horsehair yarn), whether or not put up for retail sale.; 5111 - Woven fabrics of carded wool or of carded fine animal hair.; 5113 - Woven fabrics of coarse animal hair or of horsehair.; 5112 - Woven fabrics of combed wool or of combed fine animal hair.; 5201 - Cotton, not carded or combed.; 5202 - Cotton waste (including yarn waste and garnetted stock).; 5203 - Cotton, carded or combed.; 5205 - Cotton yarn (other than sewing thread), containing 85% or more by weight of cotton, not put up for retail sale.; 5204 - Cotton sewing thread, whether or not put up for retail sale.; 5206 - Cotton yarn (other than sewing thread), containing less than 85% by weight of cotton, not put up for retail sale.; 5207 - Cotton yarn (other than sewing thread) put up for retail sale.; 5208 - Woven fabrics of cotton, containing 85% or more by weight of cotton, weighing not more than 200 g/m².; 5209 - Woven fabrics of cotton, containing 85% or more by weight of cotton, weighing more than 200 g/m².; 5210 - Woven fabrics of cotton, containing less than 85% by weight of cotton, mixed mainly or solely with man-made fibres, weighing not more than 200 g/m².; 5211 - Woven fabrics of cotton, containing less than 85% by weight of cotton, mixed mainly or solely with man-made fibres, weighing more than 200 g/m².; 5301 - Flax, raw or processed but not spun; flax tow and waste (including yarn waste and garnetted stock).; 5212 - Other woven fabrics of cotton.; 5302 - True hemp (Cannabis sativa L.), raw or processed but not spun; tow and waste of true hemp (including yarn waste and garnetted stock).; 5303 - Jute and other textile bast fibres (excluding flax, true hemp and ramie), raw or processed but not spun; tow and waste of these fibres (including yarn waste and garnetted stock).; 5305 - Coconut, abaca (Manila hemp or Musa textilis Nee), ramie and other vegetable textile fibres, not elsewhere specified or included, raw or processed but not spun; tow, noils and waste of these fibres (including yarn waste and garnetted stock).; 5306 - Flax yarn.; 5308 - Yarn of other vegetable textile fibres; paper yarn.; 5307 - Yarn of jute or of other textile bast fibres of heading 53.03.; 5309 - Woven fabrics of flax.; 5310 - Woven fabrics of jute or of other textile bast fibres of heading 53.03.; 5402 - Synthetic filament yarn (other than sewing thread), not put up for retail sale, including synthetic monofilament of less than 67 decitex.; 5401 - Sewing thread of man-made filaments, whether or not put up for retail sale.; 5404 - Synthetic monofilament of 67 decitex or more and of which no cross-sectional dimension exceeds 1 mm; strip and the like (for example, artificial straw) of synthetic textile materials of an apparent width not exceeding 5 mm.; 5403 - Artificial filament yarn (other than sewing thread), not put up for retail sale, including artificial monofilament of less than 67 decitex.; 5405 - Artificial monofilament of 67 decitex or more and of which no cross-sectional dimension exceeds 1 mm; strip and the like (for example, artificial straw) of artificial textile materials of an apparent width not exceeding 5 mm.; 5406 - Man-made filament yarn (other than sewing thread), put up for retail sale.; 5407 - Woven fabrics of synthetic filament yarn, including woven fabrics obtained from materials of heading 54.04.; 5501 - Synthetic filament tow.; 5408 - Woven fabrics of artificial filament yarn, including woven fabrics obtained from materials of heading 54.05.; 5502 - Artificial filament tow.; 5504 - Artificial staple fibres, not carded, combed or otherwise processed for spinning.; 5503 - Synthetic staple fibres, not carded, combed or otherwise processed for spinning.; 5505 - Waste (including noils, yarn waste and garnetted stock) of man-made fibres.; 5506 - Synthetic staple fibres, carded, combed or otherwise processed for spinning.; 5507 - Artificial staple fibres, carded, combed or otherwise processed for spinning.; 5509 - Yarn (other than sewing thread) of synthetic staple fibres, not put up for retail sale.; 5508 - Sewing thread of man-made staple fibres, whether or not put up for retail sale.; 5510 - Yarn (other than sewing thread) of artificial staple fibres, not put up for retail sale.; 5511 - Yarn (other than sewing thread) of man-made staple fibres, put up for retail sale.; 5512 - Woven fabrics of synthetic staple fibres, containing 85% or more by weight of synthetic staple fibres.; 5513 - Woven fabrics of synthetic staple fibres, containing less than 85% by weight of such fibres, mixed mainly or solely with cotton, of a weight not exceeding 170 g/m².; 5514 - Woven fabrics of synthetic staple fibres, containing less than 85% by weight of such fibres, mixed mainly or solely with cotton, of a weight exceeding 170 g/m².; 5515 - Other woven fabrics of synthetic staple fibres.; 5601 - Wadding of textile materials and articles thereof; textile fibres, not exceeding 5 mm in length (flock), textile dust and mill neps.; 5516 - Woven fabrics of artificial staple fibres.; 5602 - Felt, whether or not impregnated, coated, covered or laminated.; 5603 - Nonwovens, whether or not impregnated, coated, covered or laminated.; 5604 - Rubber thread and cord, textile covered; textile yarn, and strip and the like of heading 54.04 or 54.05, impregnated, coated, covered or sheathed with rubber or plastics.; 5605 - Metallized yarn, whether or not gimped, being textile yarn, or strip or the like of heading 54.04 or 54.05, combined with metal in the form of thread, strip or powder or covered with metal.; 5606 - Gimped yarn, and strip and the like of heading 54.04 or 54.05, gimped (other than those of heading 56.05 and gimped horsehair yarn); chenille yarn (including flock chenille yarn); loop wale-yarn.; 5607 - Twine, cordage, ropes and cables, whether or not plaited or braided and whether or not impregnated, coated, covered or sheathed with rubber or plastics.; 5608 - Knotted netting of twine, cordage or rope; made up fishing nets and other made up nets, of textile materials.; 5609 - Articles of yarn, strip or the like of heading 54.04 or 54.05, twine, cordage, rope or cables, not elsewhere specified or included.; 5702 - Carpets and other textile floor coverings, woven, not tufted or flocked, whether or not made up, including "Kelem", "Schumacks", "Karamanie" and similar hand- Woven rugs.; 5701 - Carpets and other textile floor coverings, knotted, whether or not made up.; 5703 - Carpets and other textile floor coverings, tufted, whether or not made up.; 5705 - Other carpets and other textile floor coverings, whether or not made up.; 5704 - Carpets and other textile floor coverings, of felt, not tufted or flocked, whether or not made up.; 5802 - Terry towelling and similar woven terry fabrics, other than narrow fabrics of heading 58.06; tufted textile fabrics, other than products of heading 57.03.; 5801 - Woven pile fabrics and chenille fabrics, other than fabrics of heading 58.02 or 58.06.; 5803 - Gauze, other than narrow fabrics of heading 58.06.; 5804 - Tulles and other net fabrics, not including woven, knitted or crocheted fabrics; lace in the piece, in strips or in motifs, other than fabrics of headings 60.02 to 60.06.; 5805 - Hand- Woven tapestries of the type Gobelins, Flanders, Aubusson, Beauvais and the like, and needle- Worked tapestries (for example, petit point, cross stitch), whether or not made up.; 5806 - Narrow woven fabrics, other than goods of heading 58.07; narrow fabrics consisting of warp without weft assembled by means of an adhesive (bolducs).; 5808 - Braids in the piece; ornamental trimmings in the piece, without embroidery, other than knitted or crocheted; tassels, pompons and similar articles.; 5807 - Labels, badges and similar articles of textile materials, in the piece, in strips or cut to shape or size, not embroidered.; 5810 - Embroidery in the piece, in strips or in motifs.; 5809 - Woven fabrics of metal thread and woven fabrics of metallized yarn of heading 56.05, of a kind used in apparel, as furnishing fabrics or for similar purposes, not elsewhere specified or included.; 5811 - Quilted textile products in the piece, composed of one or more layers of textile materials assembled with padding by stitching or otherwise, other than embroidery of heading 58.10.; 5901 - Textile fabrics coated with gum or amylaceous substances, of a kind used for the outer covers of books or the like; tracing cloth; prepared painting canvas; buckram and similar stiffened textile fabrics of a kind used for hat foundations.; 5903 - Textile fabrics impregnated, coated, covered or laminated with plastics, other than those of heading 59.02.; 5902 - Tyre cord fabric of high tenacity yarn of nylon or other polyamides, polyesters or viscose rayon.; 5904 - Linoleum, whether or not cut to shape; floor coverings consisting of a coating or covering applied on a textile backing, whether or not cut to shape.; 5905 - Textile wall coverings.; 5906 - Rubberized textile fabrics, other than those of heading 59.02.; 5907 - Textile fabrics otherwise impregnated, coated or covered; painted canvas being theatrical scenery, studio back-cloths or the like.; 5908 - Textile wicks, woven, plaited or knitted, for lamps, stoves, lighters, candles or the like; incandescent gas mantles and tubular knitted gas mantle fabric therefor, whether or not impregnated.; 5909 - Textile hosepiping and similar textile tubing, with or without lining, armour or accessories of other materials.; 5910 - Transmission or conveyor belts or belting, of textile material, whether or not impregnated, coated, covered or laminated with plastics, or reinforced with metal or other material.; 5911 - Textile products and articles, for technical uses, specified in Note 7 to this Chapter.; 6001 - Pile fabrics, including "long pile" fabrics and terry fabrics, knitted or crocheted.; 6002 - Knitted or crocheted fabrics of a width not exceeding 30 cm, containing by weight 5% or more of elastomeric yarn or rubber thread, other than those of heading 60.01.; 6003 - Knitted or crocheted fabrics of a width not exceeding 30 cm, other than those of heading 60.01 or 60.02.; 6004 - Knitted or crocheted fabrics of a width exceeding 30 cm, containing by weight 5% or more of elastomeric yarn or rubber thread, other than those of heading 60.01.; 6005 - Warp knit fabrics (including those made on galloon knitting machines), other than those of headings 60.01 to 60.04.; 6006 - Other knitted or crocheted fabrics.; 6101 - Men's or boys' overcoats, car-coats, capes, cloaks, anoraks (including ski-jackets), wind-cheaters, wind-jackets and similar articles, knitted or crocheted, other than those of heading 61.03.; 6102 - Women's or girls' overcoats, car-coats, capes, cloaks, anoraks (including ski-jackets), wind-cheaters, wind-jackets and similar articles, knitted or crocheted, other than those of heading 61.04.; 6103 - Men's or boys' suits, ensembles, jackets, blazers, trousers, bib and brace overalls, breeches and shorts (other than swimwear), knitted or crocheted.; 6104 - Women's or girls' suits, ensembles, jackets and blazers, dresses, skirts, divided skirts, trousers, bib and brace overalls, breeches and shorts (other than swimwear), knitted or crocheted.; 6105 - Men's or boys' shirts, knitted or crocheted.; 6107 - Men's or boys' underpants, briefs, nightshirts, pyjamas, bathrobes, dressing gowns and similar articles, knitted or crocheted.; 6106 - Women's or girls' blouses, shirts and shirt- Blouses, knitted or crocheted.; 6108 - Women's or girls' slips, petticoats, briefs, panties, nightdresses, pyjamas, négligés, bathrobes, dressing gowns and similar articles, knitted or crocheted.; 6109 - T-shirts, singlets and other vests, knitted or crocheted.; 6110 - Jerseys, pullovers, cardigans, waist-coats and similar articles, knitted or crocheted.; 6111 - Babies' garments and clothing accessories, knitted or crocheted.; 6112 - Track suits, ski suits and swimwear, knitted or crocheted.; 6113 - Garments, made up of knitted or crocheted fabrics of heading 59.03, 59.06 or 59.07.; 6114 - Other garments, knitted or crocheted.; 6115 - Panty hose, tights, stockings, socks and other hosiery, including stockings for varicose veins and footwear without applied soles, knitted or crocheted.; 6116 - Gloves, mittens and mitts, knitted or crocheted.; 6117 - Other made up clothing accessories, knitted or crocheted; knitted or crocheted parts of garments or of clothing accessories.; 6202 - Women's or girls' overcoats, car-coats, capes, cloaks, anoraks (including ski-jackets), wind-cheaters, wind-jackets and similar articles, other than those of heading 62.04.; 6201 - Men's or boys' overcoats, car-coats, capes, cloaks, anoraks (including ski-jackets), wind-cheaters, wind-jackets and similar articles, other than those of heading 62.03.; 6203 - Men's or boys' suits, ensembles, jackets, blazers, trousers, bib and brace overalls, breeches and shorts (other than swimwear).; 6204 - Women's or girls' suits, ensembles, jackets, blazers, dresses, skirts, divided skirts, trousers, bib and brace overalls, breeches and shorts (other than swimwear).; 6205 - Men's or boys' shirts.; 6206 - Women's or girls' blouses, shirts and shirt- Blouses.; 6207 - Men's or boys' singlets and other vests, underpants, briefs, nightshirts, pyjamas, bathrobes, dressing gowns and similar articles.; 6208 - Women's or girls' singlets and other vests, slips, petticoats, briefs, panties, nightdresses, pyjamas, négligés, bathrobes, dressing gowns and similar articles.; 6209 - Babies' garments and clothing accessories.; 6210 - Garments, made up of fabrics of heading 56.02, 56.03, 59.03, 59.06 or 59.07.; 6211 - Track suits, ski suits and swimwear; other garments.; 6212 - Brassières, girdles, corsets, braces, suspenders, garters and similar articles and parts thereof, whether or not knitted or crocheted.; 6213 - Handkerchiefs.; 6214 - Shawls, scarves, mufflers, mantillas, veils and the like.; 6215 - Ties, bow ties and cravats.; 6216 - Gloves, mittens and mitts.; 6217 - Other made up clothing accessories; parts of garments or of clothing accessories, other than those of heading 62.12.; 6301 - Blankets and travelling rugs.; 6302 - Bed linen, table linen, toilet linen and kitchen linen.; 6303 - Curtains (including drapes) and interior blinds; curtain or bed valances.; 6304 - Other furnishing articles, excluding those of heading 94.04.; 6305 - Sacks and bags, of a kind used for the packing of goods.; 6306 - Tarpaulins, awnings and sunblinds; tents; sails for boats, sailboards or landcraft; camping goods.; 6307 - Other made up articles, including dress patterns.; 6308 - Sets consisting of woven fabric and yarn, whether or not with accessories, for making up into rugs, tapestries, embroidered table cloths or serviettes, or similar textile articles, put up in packings for retail sale.; 6309 - Worn clothing and other worn articles.; 6405 - Other footwear.; 6310 - Used or new rags, scrap twine, cordage, rope and cables and worn out articles of twine, cordage, rope or cables, of textile materials.; 6406 - Parts of footwear (including uppers whether or not attached to soles other than outer soles); removable in-soles, heel cushions and similar articles; gaiters, leggings and similar articles, and parts thereof.; 6603 - Parts, trimmings and accessories of articles of heading 66.01 or 66.02.; 6507 - Head-bands, linings, covers, hat foundations, hat frames, peaks and chinstraps, for headgear.; 6702 - Artificial flowers, foliage and fruit and parts thereof; articles made of artificial flowers, foliage or fruit.; 6703 - Human hair, dressed, thinned, bleached or otherwise worked; wool or other animal hair or other textile materials, prepared for use in making wigs or the like.; 6601 - Umbrellas and sun umbrellas (including walking-stick umbrellas, garden umbrellas and similar umbrellas).; 6704 - Wigs, false beards, eyebrows and eyelashes, switches and the like, of human or animal hair or of textile materials; articles of human hair not elsewhere specified or included.; </t>
    </r>
  </si>
  <si>
    <t>G/TBT/N/BRA/736</t>
  </si>
  <si>
    <r>
      <rPr>
        <sz val="11"/>
        <rFont val="Calibri"/>
      </rPr>
      <t>Pharmaceutical Products</t>
    </r>
    <r>
      <rPr>
        <sz val="11"/>
        <color rgb="FF000000"/>
        <rFont val="Calibri"/>
      </rPr>
      <t/>
    </r>
  </si>
  <si>
    <t>G/TBT/N/BRA/737</t>
  </si>
  <si>
    <r>
      <rPr>
        <sz val="11"/>
        <rFont val="Calibri"/>
      </rPr>
      <t>HS 04.02 powdered milk</t>
    </r>
    <r>
      <rPr>
        <sz val="11"/>
        <color rgb="FF000000"/>
        <rFont val="Calibri"/>
      </rPr>
      <t/>
    </r>
  </si>
  <si>
    <r>
      <rPr>
        <sz val="11"/>
        <rFont val="Calibri"/>
      </rPr>
      <t xml:space="preserve">0402 - Milk and cream, concentrated or containing added sugar or other sweetening matter.; </t>
    </r>
  </si>
  <si>
    <t>G/TBT/N/BRA/738</t>
  </si>
  <si>
    <r>
      <rPr>
        <sz val="11"/>
        <rFont val="Calibri"/>
      </rPr>
      <t>HS 0511 animal origin products</t>
    </r>
    <r>
      <rPr>
        <sz val="11"/>
        <color rgb="FF000000"/>
        <rFont val="Calibri"/>
      </rPr>
      <t/>
    </r>
  </si>
  <si>
    <r>
      <rPr>
        <sz val="11"/>
        <rFont val="Calibri"/>
      </rPr>
      <t xml:space="preserve">0511 - Animal products not elsewhere specified or included; dead animals of Chapter 1 or 3, unfit for human consumption.; </t>
    </r>
  </si>
  <si>
    <t>G/TBT/N/CHL/420</t>
  </si>
  <si>
    <t>Type D and type SD elastomer hoses, with metallic connectors, for water heaters that use liquefied petroleum gas (LPG) or natural gas.</t>
  </si>
  <si>
    <t>G/TBT/N/ARG/107/Add.3</t>
  </si>
  <si>
    <r>
      <rPr>
        <i/>
        <sz val="11"/>
        <rFont val="Calibri"/>
      </rPr>
      <t>Wine products</t>
    </r>
    <r>
      <rPr>
        <sz val="11"/>
        <color rgb="FF000000"/>
        <rFont val="Calibri"/>
      </rPr>
      <t/>
    </r>
  </si>
  <si>
    <t>G/TBT/N/ARG/325</t>
  </si>
  <si>
    <t>Wine products</t>
  </si>
  <si>
    <t>G/TBT/N/ECU/32/Add.15</t>
  </si>
  <si>
    <r>
      <rPr>
        <i/>
        <sz val="11"/>
        <rFont val="Calibri"/>
      </rPr>
      <t>9900.00.00</t>
    </r>
    <r>
      <rPr>
        <sz val="11"/>
        <color rgb="FF000000"/>
        <rFont val="Calibri"/>
      </rPr>
      <t/>
    </r>
  </si>
  <si>
    <t>G/TBT/N/MEX/324/Add.2</t>
  </si>
  <si>
    <r>
      <rPr>
        <sz val="11"/>
        <rFont val="Calibri"/>
      </rPr>
      <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t>
    </r>
    <r>
      <rPr>
        <sz val="11"/>
        <color rgb="FF000000"/>
        <rFont val="Calibri"/>
      </rPr>
      <t xml:space="preserve">
</t>
    </r>
    <r>
      <rPr>
        <i/>
        <sz val="11"/>
        <color rgb="FF000000"/>
        <rFont val="Calibri"/>
      </rPr>
      <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t>
    </r>
  </si>
  <si>
    <t>G/TBT/N/MEX/345/Add.1</t>
  </si>
  <si>
    <r>
      <rPr>
        <i/>
        <sz val="11"/>
        <rFont val="Calibri"/>
      </rPr>
      <t>Jamming equipment used to block mobile phone signals, radio communications and the transmission of images and other data (tariff heading 8517)</t>
    </r>
    <r>
      <rPr>
        <sz val="11"/>
        <color rgb="FF000000"/>
        <rFont val="Calibri"/>
      </rPr>
      <t/>
    </r>
  </si>
  <si>
    <r>
      <rPr>
        <sz val="11"/>
        <rFont val="Calibri"/>
      </rPr>
      <t xml:space="preserve">8517 - Electrical apparatus for line telephony or line telegraphy, including line telephone sets with cordless handsets and telecommunication apparatus for current-carrier line systems or for digital line systems; videophones.; </t>
    </r>
    <r>
      <rPr>
        <sz val="11"/>
        <color rgb="FF000000"/>
        <rFont val="Calibri"/>
      </rPr>
      <t xml:space="preserve">
</t>
    </r>
    <r>
      <rPr>
        <i/>
        <sz val="11"/>
        <color rgb="FF000000"/>
        <rFont val="Calibri"/>
      </rPr>
      <t xml:space="preserve">8517 - Electrical apparatus for line telephony or line telegraphy, including line telephone sets with cordless handsets and telecommunication apparatus for current-carrier line systems or for digital line systems; videophones.; </t>
    </r>
  </si>
  <si>
    <r>
      <rPr>
        <i/>
        <sz val="11"/>
        <rFont val="Calibri"/>
      </rPr>
      <t xml:space="preserve">National security requirements; Protection of human health or safety; </t>
    </r>
  </si>
  <si>
    <t>G/TBT/N/MEX/368</t>
  </si>
  <si>
    <t>Diving equipment and personal protective equipment (90200003)</t>
  </si>
  <si>
    <t>G/TBT/N/USA/1005/Add.1</t>
  </si>
  <si>
    <r>
      <rPr>
        <i/>
        <sz val="11"/>
        <rFont val="Calibri"/>
      </rPr>
      <t>Animal feed and drinking water additives</t>
    </r>
    <r>
      <rPr>
        <sz val="11"/>
        <color rgb="FF000000"/>
        <rFont val="Calibri"/>
      </rPr>
      <t/>
    </r>
  </si>
  <si>
    <r>
      <rPr>
        <i/>
        <sz val="11"/>
        <rFont val="Calibri"/>
      </rPr>
      <t xml:space="preserve">65.120 - Animal feeding stuffs; </t>
    </r>
  </si>
  <si>
    <r>
      <rPr>
        <i/>
        <sz val="11"/>
        <rFont val="Calibri"/>
      </rPr>
      <t xml:space="preserve">Protection of animal or plant life or health; </t>
    </r>
  </si>
  <si>
    <t>G/TBT/N/USA/874/Add.10</t>
  </si>
  <si>
    <r>
      <rPr>
        <i/>
        <sz val="11"/>
        <rFont val="Calibri"/>
      </rPr>
      <t>General service lamps</t>
    </r>
    <r>
      <rPr>
        <sz val="11"/>
        <color rgb="FF000000"/>
        <rFont val="Calibri"/>
      </rPr>
      <t/>
    </r>
  </si>
  <si>
    <r>
      <rPr>
        <sz val="11"/>
        <rFont val="Calibri"/>
      </rPr>
      <t xml:space="preserve">851290 - - Parts; </t>
    </r>
    <r>
      <rPr>
        <sz val="11"/>
        <color rgb="FF000000"/>
        <rFont val="Calibri"/>
      </rPr>
      <t xml:space="preserve">
</t>
    </r>
    <r>
      <rPr>
        <i/>
        <sz val="11"/>
        <color rgb="FF000000"/>
        <rFont val="Calibri"/>
      </rPr>
      <t xml:space="preserve">851290 - - Parts; </t>
    </r>
  </si>
  <si>
    <r>
      <rPr>
        <i/>
        <sz val="11"/>
        <rFont val="Calibri"/>
      </rPr>
      <t xml:space="preserve">13.020 - Environmental protection; 29.140 - Lamps and related equipment; </t>
    </r>
  </si>
  <si>
    <t>G/TBT/N/BLZ/10</t>
  </si>
  <si>
    <t>Belize</t>
  </si>
  <si>
    <r>
      <rPr>
        <sz val="11"/>
        <rFont val="Calibri"/>
      </rPr>
      <t xml:space="preserve">4011 - New pneumatic tyres, of rubber.; 4012 - Retreaded or used pneumatic tyres of rubber; solid or cushion tyres, tyre treads and tyre flaps, of rubber.; 401220 - - Used pneumatic tyres; </t>
    </r>
  </si>
  <si>
    <r>
      <rPr>
        <sz val="11"/>
        <rFont val="Calibri"/>
      </rPr>
      <t xml:space="preserve">83.160 - Tyres; </t>
    </r>
  </si>
  <si>
    <r>
      <rPr>
        <sz val="11"/>
        <rFont val="Calibri"/>
      </rPr>
      <t xml:space="preserve">Prevention of deceptive practices and consumer protection; Protection of human health or safety; Protection of the environment; Quality requirements; Harmonization; Reducing trade barriers and facilitating trade; </t>
    </r>
  </si>
  <si>
    <t>G/TBT/N/BLZ/11</t>
  </si>
  <si>
    <r>
      <rPr>
        <sz val="11"/>
        <rFont val="Calibri"/>
      </rPr>
      <t xml:space="preserve">4011 - New pneumatic tyres, of rubber.; 401220 - - Used pneumatic tyres; 4012 - Retreaded or used pneumatic tyres of rubber; solid or cushion tyres, tyre treads and tyre flaps, of rubber.; </t>
    </r>
  </si>
  <si>
    <r>
      <rPr>
        <sz val="11"/>
        <rFont val="Calibri"/>
      </rPr>
      <t xml:space="preserve">Consumer information, labelling; Prevention of deceptive practices and consumer protection; Protection of human health or safety; Protection of the environment; Quality requirements; Reducing trade barriers and facilitating trade; </t>
    </r>
  </si>
  <si>
    <t>G/TBT/N/BLZ/12</t>
  </si>
  <si>
    <r>
      <rPr>
        <sz val="11"/>
        <rFont val="Calibri"/>
      </rPr>
      <t xml:space="preserve">Consumer information, labelling; Prevention of deceptive practices and consumer protection; Protection of human health or safety; Protection of the environment; Quality requirements; Harmonization; Reducing trade barriers and facilitating trade; </t>
    </r>
  </si>
  <si>
    <t>G/TBT/N/BLZ/8</t>
  </si>
  <si>
    <r>
      <rPr>
        <sz val="11"/>
        <rFont val="Calibri"/>
      </rPr>
      <t>This standard applies to the labelling of all pre-packaged foods to be offered to the consumer or for catering purposes.</t>
    </r>
    <r>
      <rPr>
        <sz val="11"/>
        <color rgb="FF000000"/>
        <rFont val="Calibri"/>
      </rPr>
      <t/>
    </r>
  </si>
  <si>
    <r>
      <rPr>
        <sz val="11"/>
        <rFont val="Calibri"/>
      </rPr>
      <t xml:space="preserve">67.230 - Prepackaged and prepared foods; </t>
    </r>
  </si>
  <si>
    <r>
      <rPr>
        <sz val="11"/>
        <rFont val="Calibri"/>
      </rPr>
      <t xml:space="preserve">Consumer information, labelling; Prevention of deceptive practices and consumer protection; Protection of human health or safety; Protection of animal or plant life or health; Quality requirements; Harmonization; Reducing trade barriers and facilitating trade; </t>
    </r>
  </si>
  <si>
    <t>G/TBT/N/BLZ/9</t>
  </si>
  <si>
    <r>
      <rPr>
        <sz val="11"/>
        <rFont val="Calibri"/>
      </rPr>
      <t xml:space="preserve">Prevention of deceptive practices and consumer protection; Protection of human health or safety; Protection of the environment; Quality requirements; </t>
    </r>
  </si>
  <si>
    <t>G/TBT/N/TPKM/285</t>
  </si>
  <si>
    <r>
      <rPr>
        <sz val="11"/>
        <rFont val="Calibri"/>
      </rPr>
      <t>Imported Foods and Related Products</t>
    </r>
    <r>
      <rPr>
        <sz val="11"/>
        <color rgb="FF000000"/>
        <rFont val="Calibri"/>
      </rPr>
      <t/>
    </r>
  </si>
  <si>
    <t>G/TBT/N/TPKM/286</t>
  </si>
  <si>
    <r>
      <rPr>
        <sz val="11"/>
        <rFont val="Calibri"/>
      </rPr>
      <t xml:space="preserve">8703 - Motor cars and other motor vehicles principally designed for the transport of persons (other than those of heading 87.02), including station wagons and racing cars.; 8702 - Motor vehicles for the transport of ten or more persons, including the driver.; 8704 - Motor vehicles for the transport of goods.; 8711 - Motorcycles (including mopeds) and cycles fitted with an auxiliary motor, with or without side-cars; side-cars.; </t>
    </r>
  </si>
  <si>
    <t>G/TBT/N/TPKM/287</t>
  </si>
  <si>
    <r>
      <rPr>
        <sz val="11"/>
        <rFont val="Calibri"/>
      </rPr>
      <t>Cosmetics</t>
    </r>
    <r>
      <rPr>
        <sz val="11"/>
        <color rgb="FF000000"/>
        <rFont val="Calibri"/>
      </rPr>
      <t/>
    </r>
  </si>
  <si>
    <t>G/TBT/N/VNM/103</t>
  </si>
  <si>
    <r>
      <rPr>
        <sz val="11"/>
        <rFont val="Calibri"/>
      </rPr>
      <t xml:space="preserve">91.100.01 - Construction materials in general; </t>
    </r>
  </si>
  <si>
    <t>Thiết bị đầu cuối  của mô hình kinh doanh băng thông di động</t>
  </si>
  <si>
    <t>Xe máy điện</t>
  </si>
  <si>
    <t>Đèn điều hướng; đèn huỳnh quang (LED); thiết bị được thiết kế để lắp đặt giữa nguồn điện và đèn, kể cả thiết bị điều khiển đèn, thiết bị điều khiển và các loại đèn (trừ đèn chớp và đèn chiếu sáng huỳnh quang và đèn phóng điện cường độ cao)</t>
  </si>
  <si>
    <t>Máy biến áp điện với công suất tối thiểu là 1 kVA sử dụng trong mạng truyền tải và phân phối điện 50 Hz hoặc cho các ứng dụng công nghiệp</t>
  </si>
  <si>
    <t>Máy bơm nước Rotodynamic để bơm nước sạch, kể cả máy bơm được tích hợp trong các sản phẩm khác</t>
  </si>
  <si>
    <t xml:space="preserve">Cà chua tự nhiên </t>
  </si>
  <si>
    <t>Thuốc trừ sâu hoạt chất</t>
  </si>
  <si>
    <t>Chất chống đông</t>
  </si>
  <si>
    <t>Thực phẩm ăn liền</t>
  </si>
  <si>
    <t>Giấy dán tường có dây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</si>
</sst>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i/>
      <sz val="11"/>
      <name val="Calibri"/>
    </font>
    <font>
      <sz val="11"/>
      <color rgb="FF000000"/>
      <name val="Calibri"/>
    </font>
    <font>
      <sz val="11"/>
      <name val="Calibri"/>
    </font>
    <font>
      <i/>
      <sz val="11"/>
      <color rgb="FF000000"/>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0">
    <xf numFmtId="0" fontId="0" fillId="0" borderId="0" xfId="0" applyFont="1" applyFill="1" applyBorder="1"/>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8" fillId="0" borderId="2" xfId="0" applyFont="1" applyFill="1" applyBorder="1" applyAlignment="1">
      <alignment wrapText="1"/>
    </xf>
    <xf numFmtId="0" fontId="6"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0"/>
  <sheetViews>
    <sheetView tabSelected="1" topLeftCell="A185" zoomScale="85" zoomScaleNormal="85" workbookViewId="0">
      <selection activeCell="F5" sqref="F5"/>
    </sheetView>
  </sheetViews>
  <sheetFormatPr defaultRowHeight="14.25" x14ac:dyDescent="0.2"/>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x14ac:dyDescent="0.25">
      <c r="A1" s="1" t="s">
        <v>0</v>
      </c>
      <c r="B1" s="1" t="s">
        <v>1</v>
      </c>
      <c r="C1" s="2" t="s">
        <v>2</v>
      </c>
      <c r="D1" s="1" t="s">
        <v>3</v>
      </c>
      <c r="E1" s="4" t="s">
        <v>4</v>
      </c>
      <c r="F1" s="4" t="s">
        <v>5</v>
      </c>
      <c r="G1" s="4" t="s">
        <v>6</v>
      </c>
      <c r="H1" s="4" t="s">
        <v>7</v>
      </c>
      <c r="I1" s="7" t="s">
        <v>8</v>
      </c>
      <c r="J1" s="7" t="s">
        <v>9</v>
      </c>
      <c r="K1" s="7" t="s">
        <v>10</v>
      </c>
    </row>
    <row r="2" spans="1:11" ht="15" x14ac:dyDescent="0.25">
      <c r="A2" s="11" t="s">
        <v>11</v>
      </c>
      <c r="B2" s="12" t="s">
        <v>12</v>
      </c>
      <c r="C2" s="13">
        <v>42992</v>
      </c>
      <c r="D2" s="14" t="s">
        <v>13</v>
      </c>
      <c r="E2" s="15" t="s">
        <v>14</v>
      </c>
      <c r="F2" s="16"/>
      <c r="G2" s="15"/>
      <c r="H2" s="15" t="s">
        <v>15</v>
      </c>
      <c r="I2" s="17"/>
      <c r="J2" s="17"/>
      <c r="K2" s="17"/>
    </row>
    <row r="3" spans="1:11" ht="30" x14ac:dyDescent="0.25">
      <c r="A3" s="11" t="s">
        <v>16</v>
      </c>
      <c r="B3" s="12" t="s">
        <v>17</v>
      </c>
      <c r="C3" s="13">
        <v>42992</v>
      </c>
      <c r="D3" s="14" t="s">
        <v>18</v>
      </c>
      <c r="E3" s="15" t="s">
        <v>19</v>
      </c>
      <c r="F3" s="16"/>
      <c r="G3" s="15" t="s">
        <v>20</v>
      </c>
      <c r="H3" s="15" t="s">
        <v>21</v>
      </c>
      <c r="I3" s="17"/>
      <c r="J3" s="17"/>
      <c r="K3" s="17"/>
    </row>
    <row r="4" spans="1:11" ht="135" x14ac:dyDescent="0.25">
      <c r="A4" s="11" t="s">
        <v>22</v>
      </c>
      <c r="B4" s="12" t="s">
        <v>23</v>
      </c>
      <c r="C4" s="13">
        <v>42992</v>
      </c>
      <c r="D4" s="14" t="s">
        <v>24</v>
      </c>
      <c r="E4" s="15"/>
      <c r="F4" s="16" t="s">
        <v>25</v>
      </c>
      <c r="G4" s="15" t="s">
        <v>26</v>
      </c>
      <c r="H4" s="15" t="s">
        <v>27</v>
      </c>
      <c r="I4" s="17"/>
      <c r="J4" s="17"/>
      <c r="K4" s="17"/>
    </row>
    <row r="5" spans="1:11" ht="135" x14ac:dyDescent="0.25">
      <c r="A5" s="11" t="s">
        <v>28</v>
      </c>
      <c r="B5" s="12" t="s">
        <v>23</v>
      </c>
      <c r="C5" s="13">
        <v>42992</v>
      </c>
      <c r="D5" s="14" t="s">
        <v>24</v>
      </c>
      <c r="E5" s="15"/>
      <c r="F5" s="16" t="s">
        <v>29</v>
      </c>
      <c r="G5" s="15" t="s">
        <v>26</v>
      </c>
      <c r="H5" s="15" t="s">
        <v>27</v>
      </c>
      <c r="I5" s="17"/>
      <c r="J5" s="17"/>
      <c r="K5" s="17"/>
    </row>
    <row r="6" spans="1:11" ht="15" x14ac:dyDescent="0.25">
      <c r="A6" s="11" t="s">
        <v>30</v>
      </c>
      <c r="B6" s="12" t="s">
        <v>31</v>
      </c>
      <c r="C6" s="13">
        <v>42992</v>
      </c>
      <c r="D6" s="14" t="s">
        <v>18</v>
      </c>
      <c r="E6" s="15" t="s">
        <v>32</v>
      </c>
      <c r="F6" s="16" t="s">
        <v>33</v>
      </c>
      <c r="G6" s="15" t="s">
        <v>34</v>
      </c>
      <c r="H6" s="15" t="s">
        <v>35</v>
      </c>
      <c r="I6" s="17"/>
      <c r="J6" s="17"/>
      <c r="K6" s="17"/>
    </row>
    <row r="7" spans="1:11" ht="30" x14ac:dyDescent="0.25">
      <c r="A7" s="11" t="s">
        <v>36</v>
      </c>
      <c r="B7" s="12" t="s">
        <v>37</v>
      </c>
      <c r="C7" s="13">
        <v>42992</v>
      </c>
      <c r="D7" s="14" t="s">
        <v>18</v>
      </c>
      <c r="E7" s="15" t="s">
        <v>38</v>
      </c>
      <c r="F7" s="16"/>
      <c r="G7" s="15" t="s">
        <v>39</v>
      </c>
      <c r="H7" s="15" t="s">
        <v>40</v>
      </c>
      <c r="I7" s="17"/>
      <c r="J7" s="17"/>
      <c r="K7" s="17"/>
    </row>
    <row r="8" spans="1:11" ht="30" x14ac:dyDescent="0.25">
      <c r="A8" s="11" t="s">
        <v>41</v>
      </c>
      <c r="B8" s="12" t="s">
        <v>42</v>
      </c>
      <c r="C8" s="13">
        <v>42991</v>
      </c>
      <c r="D8" s="14" t="s">
        <v>18</v>
      </c>
      <c r="E8" s="15"/>
      <c r="F8" s="16" t="s">
        <v>43</v>
      </c>
      <c r="G8" s="15"/>
      <c r="H8" s="15" t="s">
        <v>44</v>
      </c>
      <c r="I8" s="17"/>
      <c r="J8" s="17"/>
      <c r="K8" s="17"/>
    </row>
    <row r="9" spans="1:11" ht="15" x14ac:dyDescent="0.25">
      <c r="A9" s="11" t="s">
        <v>45</v>
      </c>
      <c r="B9" s="12" t="s">
        <v>46</v>
      </c>
      <c r="C9" s="13">
        <v>42991</v>
      </c>
      <c r="D9" s="14" t="s">
        <v>13</v>
      </c>
      <c r="E9" s="15"/>
      <c r="F9" s="16"/>
      <c r="G9" s="15"/>
      <c r="H9" s="15" t="s">
        <v>47</v>
      </c>
      <c r="I9" s="17"/>
      <c r="J9" s="17"/>
      <c r="K9" s="17"/>
    </row>
    <row r="10" spans="1:11" ht="30" x14ac:dyDescent="0.25">
      <c r="A10" s="11" t="s">
        <v>48</v>
      </c>
      <c r="B10" s="12" t="s">
        <v>49</v>
      </c>
      <c r="C10" s="13">
        <v>42991</v>
      </c>
      <c r="D10" s="14" t="s">
        <v>18</v>
      </c>
      <c r="E10" s="15" t="s">
        <v>50</v>
      </c>
      <c r="F10" s="16"/>
      <c r="G10" s="15" t="s">
        <v>26</v>
      </c>
      <c r="H10" s="15" t="s">
        <v>51</v>
      </c>
      <c r="I10" s="17"/>
      <c r="J10" s="17"/>
      <c r="K10" s="17"/>
    </row>
    <row r="11" spans="1:11" ht="45" x14ac:dyDescent="0.25">
      <c r="A11" s="11" t="s">
        <v>52</v>
      </c>
      <c r="B11" s="12" t="s">
        <v>37</v>
      </c>
      <c r="C11" s="13">
        <v>42991</v>
      </c>
      <c r="D11" s="14" t="s">
        <v>13</v>
      </c>
      <c r="E11" s="15" t="s">
        <v>53</v>
      </c>
      <c r="F11" s="16" t="s">
        <v>54</v>
      </c>
      <c r="G11" s="15" t="s">
        <v>55</v>
      </c>
      <c r="H11" s="15" t="s">
        <v>56</v>
      </c>
      <c r="I11" s="17"/>
      <c r="J11" s="17"/>
      <c r="K11" s="17"/>
    </row>
    <row r="12" spans="1:11" ht="15" x14ac:dyDescent="0.25">
      <c r="A12" s="11" t="s">
        <v>57</v>
      </c>
      <c r="B12" s="12" t="s">
        <v>58</v>
      </c>
      <c r="C12" s="13">
        <v>42991</v>
      </c>
      <c r="D12" s="14" t="s">
        <v>18</v>
      </c>
      <c r="E12" s="15" t="s">
        <v>59</v>
      </c>
      <c r="F12" s="16"/>
      <c r="G12" s="15"/>
      <c r="H12" s="15" t="s">
        <v>60</v>
      </c>
      <c r="I12" s="17"/>
      <c r="J12" s="17"/>
      <c r="K12" s="17"/>
    </row>
    <row r="13" spans="1:11" ht="90" x14ac:dyDescent="0.25">
      <c r="A13" s="11" t="s">
        <v>61</v>
      </c>
      <c r="B13" s="12" t="s">
        <v>58</v>
      </c>
      <c r="C13" s="13">
        <v>42991</v>
      </c>
      <c r="D13" s="14" t="s">
        <v>18</v>
      </c>
      <c r="E13" s="15" t="s">
        <v>62</v>
      </c>
      <c r="F13" s="16"/>
      <c r="G13" s="15"/>
      <c r="H13" s="15" t="s">
        <v>60</v>
      </c>
      <c r="I13" s="17"/>
      <c r="J13" s="17"/>
      <c r="K13" s="17"/>
    </row>
    <row r="14" spans="1:11" ht="45" x14ac:dyDescent="0.25">
      <c r="A14" s="11" t="s">
        <v>63</v>
      </c>
      <c r="B14" s="12" t="s">
        <v>58</v>
      </c>
      <c r="C14" s="13">
        <v>42991</v>
      </c>
      <c r="D14" s="14" t="s">
        <v>18</v>
      </c>
      <c r="E14" s="15" t="s">
        <v>64</v>
      </c>
      <c r="F14" s="16"/>
      <c r="G14" s="15"/>
      <c r="H14" s="15" t="s">
        <v>60</v>
      </c>
      <c r="I14" s="17"/>
      <c r="J14" s="17"/>
      <c r="K14" s="17"/>
    </row>
    <row r="15" spans="1:11" ht="30" x14ac:dyDescent="0.25">
      <c r="A15" s="11" t="s">
        <v>65</v>
      </c>
      <c r="B15" s="12" t="s">
        <v>58</v>
      </c>
      <c r="C15" s="13">
        <v>42991</v>
      </c>
      <c r="D15" s="14" t="s">
        <v>18</v>
      </c>
      <c r="E15" s="15" t="s">
        <v>66</v>
      </c>
      <c r="F15" s="16"/>
      <c r="G15" s="15"/>
      <c r="H15" s="15" t="s">
        <v>60</v>
      </c>
      <c r="I15" s="17"/>
      <c r="J15" s="17"/>
      <c r="K15" s="17"/>
    </row>
    <row r="16" spans="1:11" ht="30" x14ac:dyDescent="0.25">
      <c r="A16" s="11" t="s">
        <v>67</v>
      </c>
      <c r="B16" s="12" t="s">
        <v>58</v>
      </c>
      <c r="C16" s="13">
        <v>42991</v>
      </c>
      <c r="D16" s="14" t="s">
        <v>18</v>
      </c>
      <c r="E16" s="15" t="s">
        <v>68</v>
      </c>
      <c r="F16" s="16"/>
      <c r="G16" s="15"/>
      <c r="H16" s="15" t="s">
        <v>60</v>
      </c>
      <c r="I16" s="17"/>
      <c r="J16" s="17"/>
      <c r="K16" s="17"/>
    </row>
    <row r="17" spans="1:11" ht="30" x14ac:dyDescent="0.25">
      <c r="A17" s="11" t="s">
        <v>69</v>
      </c>
      <c r="B17" s="12" t="s">
        <v>58</v>
      </c>
      <c r="C17" s="13">
        <v>42991</v>
      </c>
      <c r="D17" s="14" t="s">
        <v>18</v>
      </c>
      <c r="E17" s="15" t="s">
        <v>70</v>
      </c>
      <c r="F17" s="16"/>
      <c r="G17" s="15"/>
      <c r="H17" s="15" t="s">
        <v>60</v>
      </c>
      <c r="I17" s="17"/>
      <c r="J17" s="17"/>
      <c r="K17" s="17"/>
    </row>
    <row r="18" spans="1:11" ht="15" x14ac:dyDescent="0.25">
      <c r="A18" s="11" t="s">
        <v>71</v>
      </c>
      <c r="B18" s="12" t="s">
        <v>58</v>
      </c>
      <c r="C18" s="13">
        <v>42991</v>
      </c>
      <c r="D18" s="14" t="s">
        <v>18</v>
      </c>
      <c r="E18" s="15" t="s">
        <v>72</v>
      </c>
      <c r="F18" s="16"/>
      <c r="G18" s="15"/>
      <c r="H18" s="15" t="s">
        <v>60</v>
      </c>
      <c r="I18" s="17"/>
      <c r="J18" s="17"/>
      <c r="K18" s="17"/>
    </row>
    <row r="19" spans="1:11" ht="15" x14ac:dyDescent="0.25">
      <c r="A19" s="11" t="s">
        <v>73</v>
      </c>
      <c r="B19" s="12" t="s">
        <v>74</v>
      </c>
      <c r="C19" s="13">
        <v>42990</v>
      </c>
      <c r="D19" s="14" t="s">
        <v>18</v>
      </c>
      <c r="E19" s="15" t="s">
        <v>75</v>
      </c>
      <c r="F19" s="16"/>
      <c r="G19" s="15" t="s">
        <v>76</v>
      </c>
      <c r="H19" s="15" t="s">
        <v>77</v>
      </c>
      <c r="I19" s="17"/>
      <c r="J19" s="17"/>
      <c r="K19" s="17"/>
    </row>
    <row r="20" spans="1:11" ht="15" x14ac:dyDescent="0.25">
      <c r="A20" s="11" t="s">
        <v>73</v>
      </c>
      <c r="B20" s="12" t="s">
        <v>78</v>
      </c>
      <c r="C20" s="13">
        <v>42990</v>
      </c>
      <c r="D20" s="14" t="s">
        <v>18</v>
      </c>
      <c r="E20" s="15" t="s">
        <v>79</v>
      </c>
      <c r="F20" s="16"/>
      <c r="G20" s="15" t="s">
        <v>76</v>
      </c>
      <c r="H20" s="15" t="s">
        <v>77</v>
      </c>
      <c r="I20" s="17"/>
      <c r="J20" s="17"/>
      <c r="K20" s="17"/>
    </row>
    <row r="21" spans="1:11" ht="15" x14ac:dyDescent="0.25">
      <c r="A21" s="11" t="s">
        <v>73</v>
      </c>
      <c r="B21" s="12" t="s">
        <v>80</v>
      </c>
      <c r="C21" s="13">
        <v>42990</v>
      </c>
      <c r="D21" s="14" t="s">
        <v>18</v>
      </c>
      <c r="E21" s="15" t="s">
        <v>79</v>
      </c>
      <c r="F21" s="16"/>
      <c r="G21" s="15" t="s">
        <v>76</v>
      </c>
      <c r="H21" s="15" t="s">
        <v>77</v>
      </c>
      <c r="I21" s="17"/>
      <c r="J21" s="17"/>
      <c r="K21" s="17"/>
    </row>
    <row r="22" spans="1:11" ht="15" x14ac:dyDescent="0.25">
      <c r="A22" s="11" t="s">
        <v>73</v>
      </c>
      <c r="B22" s="12" t="s">
        <v>81</v>
      </c>
      <c r="C22" s="13">
        <v>42990</v>
      </c>
      <c r="D22" s="14" t="s">
        <v>18</v>
      </c>
      <c r="E22" s="15" t="s">
        <v>79</v>
      </c>
      <c r="F22" s="16"/>
      <c r="G22" s="15" t="s">
        <v>76</v>
      </c>
      <c r="H22" s="15" t="s">
        <v>77</v>
      </c>
      <c r="I22" s="17"/>
      <c r="J22" s="17"/>
      <c r="K22" s="17"/>
    </row>
    <row r="23" spans="1:11" ht="15" x14ac:dyDescent="0.25">
      <c r="A23" s="11" t="s">
        <v>73</v>
      </c>
      <c r="B23" s="12" t="s">
        <v>82</v>
      </c>
      <c r="C23" s="13">
        <v>42990</v>
      </c>
      <c r="D23" s="14" t="s">
        <v>18</v>
      </c>
      <c r="E23" s="15" t="s">
        <v>79</v>
      </c>
      <c r="F23" s="16"/>
      <c r="G23" s="15" t="s">
        <v>76</v>
      </c>
      <c r="H23" s="15" t="s">
        <v>77</v>
      </c>
      <c r="I23" s="17"/>
      <c r="J23" s="17"/>
      <c r="K23" s="17"/>
    </row>
    <row r="24" spans="1:11" ht="15" x14ac:dyDescent="0.25">
      <c r="A24" s="11" t="s">
        <v>73</v>
      </c>
      <c r="B24" s="12" t="s">
        <v>49</v>
      </c>
      <c r="C24" s="13">
        <v>42990</v>
      </c>
      <c r="D24" s="14" t="s">
        <v>18</v>
      </c>
      <c r="E24" s="15" t="s">
        <v>79</v>
      </c>
      <c r="F24" s="16"/>
      <c r="G24" s="15" t="s">
        <v>76</v>
      </c>
      <c r="H24" s="15" t="s">
        <v>77</v>
      </c>
      <c r="I24" s="17"/>
      <c r="J24" s="17"/>
      <c r="K24" s="17"/>
    </row>
    <row r="25" spans="1:11" ht="15" x14ac:dyDescent="0.25">
      <c r="A25" s="11" t="s">
        <v>73</v>
      </c>
      <c r="B25" s="12" t="s">
        <v>83</v>
      </c>
      <c r="C25" s="13">
        <v>42990</v>
      </c>
      <c r="D25" s="14" t="s">
        <v>18</v>
      </c>
      <c r="E25" s="15" t="s">
        <v>79</v>
      </c>
      <c r="F25" s="16"/>
      <c r="G25" s="15" t="s">
        <v>76</v>
      </c>
      <c r="H25" s="15" t="s">
        <v>77</v>
      </c>
      <c r="I25" s="17"/>
      <c r="J25" s="17"/>
      <c r="K25" s="17"/>
    </row>
    <row r="26" spans="1:11" ht="15" x14ac:dyDescent="0.25">
      <c r="A26" s="11" t="s">
        <v>84</v>
      </c>
      <c r="B26" s="12" t="s">
        <v>12</v>
      </c>
      <c r="C26" s="13">
        <v>42990</v>
      </c>
      <c r="D26" s="14" t="s">
        <v>18</v>
      </c>
      <c r="E26" s="15" t="s">
        <v>85</v>
      </c>
      <c r="F26" s="16"/>
      <c r="G26" s="15"/>
      <c r="H26" s="15" t="s">
        <v>86</v>
      </c>
      <c r="I26" s="17"/>
      <c r="J26" s="17"/>
      <c r="K26" s="17"/>
    </row>
    <row r="27" spans="1:11" ht="45" x14ac:dyDescent="0.25">
      <c r="A27" s="11" t="s">
        <v>87</v>
      </c>
      <c r="B27" s="12" t="s">
        <v>88</v>
      </c>
      <c r="C27" s="13">
        <v>42990</v>
      </c>
      <c r="D27" s="14" t="s">
        <v>18</v>
      </c>
      <c r="E27" s="15" t="s">
        <v>89</v>
      </c>
      <c r="F27" s="16" t="s">
        <v>90</v>
      </c>
      <c r="G27" s="15" t="s">
        <v>91</v>
      </c>
      <c r="H27" s="15" t="s">
        <v>92</v>
      </c>
      <c r="I27" s="17"/>
      <c r="J27" s="17"/>
      <c r="K27" s="17"/>
    </row>
    <row r="28" spans="1:11" ht="30" x14ac:dyDescent="0.25">
      <c r="A28" s="11" t="s">
        <v>93</v>
      </c>
      <c r="B28" s="12" t="s">
        <v>94</v>
      </c>
      <c r="C28" s="13">
        <v>42990</v>
      </c>
      <c r="D28" s="14" t="s">
        <v>13</v>
      </c>
      <c r="E28" s="15" t="s">
        <v>95</v>
      </c>
      <c r="F28" s="16"/>
      <c r="G28" s="15"/>
      <c r="H28" s="15" t="s">
        <v>96</v>
      </c>
      <c r="I28" s="17"/>
      <c r="J28" s="17"/>
      <c r="K28" s="17"/>
    </row>
    <row r="29" spans="1:11" ht="75" x14ac:dyDescent="0.25">
      <c r="A29" s="11" t="s">
        <v>97</v>
      </c>
      <c r="B29" s="12" t="s">
        <v>98</v>
      </c>
      <c r="C29" s="13">
        <v>42990</v>
      </c>
      <c r="D29" s="14" t="s">
        <v>18</v>
      </c>
      <c r="E29" s="15" t="s">
        <v>99</v>
      </c>
      <c r="F29" s="16" t="s">
        <v>100</v>
      </c>
      <c r="G29" s="15" t="s">
        <v>101</v>
      </c>
      <c r="H29" s="15" t="s">
        <v>102</v>
      </c>
      <c r="I29" s="17"/>
      <c r="J29" s="17"/>
      <c r="K29" s="17"/>
    </row>
    <row r="30" spans="1:11" ht="75" x14ac:dyDescent="0.25">
      <c r="A30" s="11" t="s">
        <v>103</v>
      </c>
      <c r="B30" s="12" t="s">
        <v>98</v>
      </c>
      <c r="C30" s="13">
        <v>42990</v>
      </c>
      <c r="D30" s="14" t="s">
        <v>18</v>
      </c>
      <c r="E30" s="15" t="s">
        <v>99</v>
      </c>
      <c r="F30" s="16" t="s">
        <v>100</v>
      </c>
      <c r="G30" s="15" t="s">
        <v>101</v>
      </c>
      <c r="H30" s="15" t="s">
        <v>102</v>
      </c>
      <c r="I30" s="17"/>
      <c r="J30" s="17"/>
      <c r="K30" s="17"/>
    </row>
    <row r="31" spans="1:11" ht="75" x14ac:dyDescent="0.25">
      <c r="A31" s="11" t="s">
        <v>104</v>
      </c>
      <c r="B31" s="12" t="s">
        <v>98</v>
      </c>
      <c r="C31" s="13">
        <v>42990</v>
      </c>
      <c r="D31" s="14" t="s">
        <v>18</v>
      </c>
      <c r="E31" s="15" t="s">
        <v>99</v>
      </c>
      <c r="F31" s="16" t="s">
        <v>100</v>
      </c>
      <c r="G31" s="15" t="s">
        <v>101</v>
      </c>
      <c r="H31" s="15" t="s">
        <v>102</v>
      </c>
      <c r="I31" s="17"/>
      <c r="J31" s="17"/>
      <c r="K31" s="17"/>
    </row>
    <row r="32" spans="1:11" ht="15" x14ac:dyDescent="0.25">
      <c r="A32" s="11" t="s">
        <v>105</v>
      </c>
      <c r="B32" s="12" t="s">
        <v>98</v>
      </c>
      <c r="C32" s="13">
        <v>42990</v>
      </c>
      <c r="D32" s="14" t="s">
        <v>18</v>
      </c>
      <c r="E32" s="15" t="s">
        <v>106</v>
      </c>
      <c r="F32" s="16"/>
      <c r="G32" s="15" t="s">
        <v>107</v>
      </c>
      <c r="H32" s="15" t="s">
        <v>60</v>
      </c>
      <c r="I32" s="17"/>
      <c r="J32" s="17"/>
      <c r="K32" s="17"/>
    </row>
    <row r="33" spans="1:11" ht="60" x14ac:dyDescent="0.25">
      <c r="A33" s="11" t="s">
        <v>108</v>
      </c>
      <c r="B33" s="12" t="s">
        <v>31</v>
      </c>
      <c r="C33" s="13">
        <v>42990</v>
      </c>
      <c r="D33" s="14" t="s">
        <v>18</v>
      </c>
      <c r="E33" s="15" t="s">
        <v>109</v>
      </c>
      <c r="F33" s="16" t="s">
        <v>110</v>
      </c>
      <c r="G33" s="15"/>
      <c r="H33" s="15" t="s">
        <v>111</v>
      </c>
      <c r="I33" s="17"/>
      <c r="J33" s="17"/>
      <c r="K33" s="17"/>
    </row>
    <row r="34" spans="1:11" ht="60" x14ac:dyDescent="0.25">
      <c r="A34" s="11" t="s">
        <v>112</v>
      </c>
      <c r="B34" s="12" t="s">
        <v>113</v>
      </c>
      <c r="C34" s="13">
        <v>42990</v>
      </c>
      <c r="D34" s="14" t="s">
        <v>18</v>
      </c>
      <c r="E34" s="15" t="s">
        <v>114</v>
      </c>
      <c r="F34" s="16" t="s">
        <v>110</v>
      </c>
      <c r="G34" s="15"/>
      <c r="H34" s="15" t="s">
        <v>111</v>
      </c>
      <c r="I34" s="17"/>
      <c r="J34" s="17"/>
      <c r="K34" s="17"/>
    </row>
    <row r="35" spans="1:11" ht="30" x14ac:dyDescent="0.25">
      <c r="A35" s="11" t="s">
        <v>115</v>
      </c>
      <c r="B35" s="12" t="s">
        <v>49</v>
      </c>
      <c r="C35" s="13">
        <v>42990</v>
      </c>
      <c r="D35" s="14" t="s">
        <v>18</v>
      </c>
      <c r="E35" s="15" t="s">
        <v>116</v>
      </c>
      <c r="F35" s="16"/>
      <c r="G35" s="15" t="s">
        <v>117</v>
      </c>
      <c r="H35" s="15" t="s">
        <v>51</v>
      </c>
      <c r="I35" s="17"/>
      <c r="J35" s="17"/>
      <c r="K35" s="17"/>
    </row>
    <row r="36" spans="1:11" ht="45" x14ac:dyDescent="0.25">
      <c r="A36" s="11" t="s">
        <v>118</v>
      </c>
      <c r="B36" s="12" t="s">
        <v>37</v>
      </c>
      <c r="C36" s="13">
        <v>42990</v>
      </c>
      <c r="D36" s="14" t="s">
        <v>13</v>
      </c>
      <c r="E36" s="15" t="s">
        <v>119</v>
      </c>
      <c r="F36" s="16" t="s">
        <v>120</v>
      </c>
      <c r="G36" s="15" t="s">
        <v>121</v>
      </c>
      <c r="H36" s="15" t="s">
        <v>96</v>
      </c>
      <c r="I36" s="17"/>
      <c r="J36" s="17"/>
      <c r="K36" s="17"/>
    </row>
    <row r="37" spans="1:11" ht="45" x14ac:dyDescent="0.25">
      <c r="A37" s="11" t="s">
        <v>122</v>
      </c>
      <c r="B37" s="12" t="s">
        <v>37</v>
      </c>
      <c r="C37" s="13">
        <v>42990</v>
      </c>
      <c r="D37" s="14" t="s">
        <v>13</v>
      </c>
      <c r="E37" s="15" t="s">
        <v>123</v>
      </c>
      <c r="F37" s="16" t="s">
        <v>124</v>
      </c>
      <c r="G37" s="15" t="s">
        <v>26</v>
      </c>
      <c r="H37" s="15" t="s">
        <v>96</v>
      </c>
      <c r="I37" s="17"/>
      <c r="J37" s="17"/>
      <c r="K37" s="17"/>
    </row>
    <row r="38" spans="1:11" ht="15" x14ac:dyDescent="0.25">
      <c r="A38" s="11" t="s">
        <v>125</v>
      </c>
      <c r="B38" s="12" t="s">
        <v>58</v>
      </c>
      <c r="C38" s="13">
        <v>42990</v>
      </c>
      <c r="D38" s="14" t="s">
        <v>18</v>
      </c>
      <c r="E38" s="15" t="s">
        <v>126</v>
      </c>
      <c r="F38" s="16"/>
      <c r="G38" s="15"/>
      <c r="H38" s="15" t="s">
        <v>86</v>
      </c>
      <c r="I38" s="17"/>
      <c r="J38" s="17"/>
      <c r="K38" s="17"/>
    </row>
    <row r="39" spans="1:11" ht="75" x14ac:dyDescent="0.25">
      <c r="A39" s="11" t="s">
        <v>127</v>
      </c>
      <c r="B39" s="12" t="s">
        <v>128</v>
      </c>
      <c r="C39" s="13">
        <v>42990</v>
      </c>
      <c r="D39" s="14" t="s">
        <v>13</v>
      </c>
      <c r="E39" s="15" t="s">
        <v>129</v>
      </c>
      <c r="F39" s="16"/>
      <c r="G39" s="15" t="s">
        <v>130</v>
      </c>
      <c r="H39" s="15" t="s">
        <v>131</v>
      </c>
      <c r="I39" s="17"/>
      <c r="J39" s="17"/>
      <c r="K39" s="17"/>
    </row>
    <row r="40" spans="1:11" ht="45" x14ac:dyDescent="0.25">
      <c r="A40" s="11" t="s">
        <v>132</v>
      </c>
      <c r="B40" s="12" t="s">
        <v>128</v>
      </c>
      <c r="C40" s="13">
        <v>42990</v>
      </c>
      <c r="D40" s="14" t="s">
        <v>13</v>
      </c>
      <c r="E40" s="15" t="s">
        <v>133</v>
      </c>
      <c r="F40" s="16"/>
      <c r="G40" s="15" t="s">
        <v>134</v>
      </c>
      <c r="H40" s="15" t="s">
        <v>96</v>
      </c>
      <c r="I40" s="17"/>
      <c r="J40" s="17"/>
      <c r="K40" s="17"/>
    </row>
    <row r="41" spans="1:11" ht="30" x14ac:dyDescent="0.25">
      <c r="A41" s="11" t="s">
        <v>135</v>
      </c>
      <c r="B41" s="12" t="s">
        <v>136</v>
      </c>
      <c r="C41" s="13">
        <v>42989</v>
      </c>
      <c r="D41" s="14" t="s">
        <v>18</v>
      </c>
      <c r="E41" s="15" t="s">
        <v>137</v>
      </c>
      <c r="F41" s="16"/>
      <c r="G41" s="15" t="s">
        <v>138</v>
      </c>
      <c r="H41" s="15" t="s">
        <v>77</v>
      </c>
      <c r="I41" s="17"/>
      <c r="J41" s="17"/>
      <c r="K41" s="17"/>
    </row>
    <row r="42" spans="1:11" ht="30" x14ac:dyDescent="0.25">
      <c r="A42" s="11" t="s">
        <v>139</v>
      </c>
      <c r="B42" s="12" t="s">
        <v>136</v>
      </c>
      <c r="C42" s="13">
        <v>42989</v>
      </c>
      <c r="D42" s="14" t="s">
        <v>18</v>
      </c>
      <c r="E42" s="15" t="s">
        <v>137</v>
      </c>
      <c r="F42" s="16"/>
      <c r="G42" s="15" t="s">
        <v>140</v>
      </c>
      <c r="H42" s="15" t="s">
        <v>141</v>
      </c>
      <c r="I42" s="17"/>
      <c r="J42" s="17"/>
      <c r="K42" s="17"/>
    </row>
    <row r="43" spans="1:11" ht="45" x14ac:dyDescent="0.25">
      <c r="A43" s="11" t="s">
        <v>142</v>
      </c>
      <c r="B43" s="12" t="s">
        <v>23</v>
      </c>
      <c r="C43" s="13">
        <v>42989</v>
      </c>
      <c r="D43" s="14" t="s">
        <v>13</v>
      </c>
      <c r="E43" s="15" t="s">
        <v>143</v>
      </c>
      <c r="F43" s="16" t="s">
        <v>144</v>
      </c>
      <c r="G43" s="15"/>
      <c r="H43" s="15" t="s">
        <v>56</v>
      </c>
      <c r="I43" s="17"/>
      <c r="J43" s="17"/>
      <c r="K43" s="17"/>
    </row>
    <row r="44" spans="1:11" ht="135" x14ac:dyDescent="0.25">
      <c r="A44" s="11" t="s">
        <v>145</v>
      </c>
      <c r="B44" s="12" t="s">
        <v>23</v>
      </c>
      <c r="C44" s="13">
        <v>42989</v>
      </c>
      <c r="D44" s="14" t="s">
        <v>13</v>
      </c>
      <c r="E44" s="15"/>
      <c r="F44" s="16" t="s">
        <v>146</v>
      </c>
      <c r="G44" s="15"/>
      <c r="H44" s="15" t="s">
        <v>131</v>
      </c>
      <c r="I44" s="17"/>
      <c r="J44" s="17"/>
      <c r="K44" s="17"/>
    </row>
    <row r="45" spans="1:11" ht="75" x14ac:dyDescent="0.25">
      <c r="A45" s="11" t="s">
        <v>147</v>
      </c>
      <c r="B45" s="12" t="s">
        <v>148</v>
      </c>
      <c r="C45" s="13">
        <v>42989</v>
      </c>
      <c r="D45" s="14" t="s">
        <v>24</v>
      </c>
      <c r="E45" s="15" t="s">
        <v>149</v>
      </c>
      <c r="F45" s="16" t="s">
        <v>150</v>
      </c>
      <c r="G45" s="15" t="s">
        <v>151</v>
      </c>
      <c r="H45" s="15" t="s">
        <v>96</v>
      </c>
      <c r="I45" s="17"/>
      <c r="J45" s="17"/>
      <c r="K45" s="17"/>
    </row>
    <row r="46" spans="1:11" ht="75" x14ac:dyDescent="0.25">
      <c r="A46" s="11" t="s">
        <v>152</v>
      </c>
      <c r="B46" s="12" t="s">
        <v>128</v>
      </c>
      <c r="C46" s="13">
        <v>42989</v>
      </c>
      <c r="D46" s="14" t="s">
        <v>13</v>
      </c>
      <c r="E46" s="15" t="s">
        <v>153</v>
      </c>
      <c r="F46" s="16" t="s">
        <v>154</v>
      </c>
      <c r="G46" s="15" t="s">
        <v>155</v>
      </c>
      <c r="H46" s="15" t="s">
        <v>156</v>
      </c>
      <c r="I46" s="17"/>
      <c r="J46" s="17"/>
      <c r="K46" s="17"/>
    </row>
    <row r="47" spans="1:11" ht="45" x14ac:dyDescent="0.25">
      <c r="A47" s="11" t="s">
        <v>157</v>
      </c>
      <c r="B47" s="12" t="s">
        <v>128</v>
      </c>
      <c r="C47" s="13">
        <v>42989</v>
      </c>
      <c r="D47" s="14" t="s">
        <v>13</v>
      </c>
      <c r="E47" s="15" t="s">
        <v>158</v>
      </c>
      <c r="F47" s="16"/>
      <c r="G47" s="15" t="s">
        <v>159</v>
      </c>
      <c r="H47" s="15" t="s">
        <v>156</v>
      </c>
      <c r="I47" s="17"/>
      <c r="J47" s="17"/>
      <c r="K47" s="17"/>
    </row>
    <row r="48" spans="1:11" ht="45" x14ac:dyDescent="0.25">
      <c r="A48" s="11" t="s">
        <v>160</v>
      </c>
      <c r="B48" s="12" t="s">
        <v>128</v>
      </c>
      <c r="C48" s="13">
        <v>42989</v>
      </c>
      <c r="D48" s="14" t="s">
        <v>13</v>
      </c>
      <c r="E48" s="15" t="s">
        <v>161</v>
      </c>
      <c r="F48" s="16"/>
      <c r="G48" s="15" t="s">
        <v>162</v>
      </c>
      <c r="H48" s="15" t="s">
        <v>96</v>
      </c>
      <c r="I48" s="17"/>
      <c r="J48" s="17"/>
      <c r="K48" s="17"/>
    </row>
    <row r="49" spans="1:11" ht="15" x14ac:dyDescent="0.25">
      <c r="A49" s="11" t="s">
        <v>163</v>
      </c>
      <c r="B49" s="12" t="s">
        <v>128</v>
      </c>
      <c r="C49" s="13">
        <v>42989</v>
      </c>
      <c r="D49" s="14" t="s">
        <v>164</v>
      </c>
      <c r="E49" s="15" t="s">
        <v>165</v>
      </c>
      <c r="F49" s="16"/>
      <c r="G49" s="15" t="s">
        <v>166</v>
      </c>
      <c r="H49" s="15" t="s">
        <v>60</v>
      </c>
      <c r="I49" s="17"/>
      <c r="J49" s="17"/>
      <c r="K49" s="17"/>
    </row>
    <row r="50" spans="1:11" ht="45" x14ac:dyDescent="0.25">
      <c r="A50" s="11" t="s">
        <v>167</v>
      </c>
      <c r="B50" s="12" t="s">
        <v>98</v>
      </c>
      <c r="C50" s="13">
        <v>42984</v>
      </c>
      <c r="D50" s="14" t="s">
        <v>18</v>
      </c>
      <c r="E50" s="15" t="s">
        <v>168</v>
      </c>
      <c r="F50" s="16"/>
      <c r="G50" s="15"/>
      <c r="H50" s="15" t="s">
        <v>77</v>
      </c>
      <c r="I50" s="17"/>
      <c r="J50" s="17"/>
      <c r="K50" s="17"/>
    </row>
    <row r="51" spans="1:11" ht="15" x14ac:dyDescent="0.25">
      <c r="A51" s="11" t="s">
        <v>169</v>
      </c>
      <c r="B51" s="12" t="s">
        <v>46</v>
      </c>
      <c r="C51" s="13">
        <v>42984</v>
      </c>
      <c r="D51" s="14" t="s">
        <v>18</v>
      </c>
      <c r="E51" s="15"/>
      <c r="F51" s="16"/>
      <c r="G51" s="15"/>
      <c r="H51" s="15" t="s">
        <v>170</v>
      </c>
      <c r="I51" s="17"/>
      <c r="J51" s="17"/>
      <c r="K51" s="17"/>
    </row>
    <row r="52" spans="1:11" ht="30" x14ac:dyDescent="0.25">
      <c r="A52" s="11" t="s">
        <v>171</v>
      </c>
      <c r="B52" s="12" t="s">
        <v>172</v>
      </c>
      <c r="C52" s="13">
        <v>42984</v>
      </c>
      <c r="D52" s="14" t="s">
        <v>18</v>
      </c>
      <c r="E52" s="15"/>
      <c r="F52" s="16"/>
      <c r="G52" s="15" t="s">
        <v>173</v>
      </c>
      <c r="H52" s="15" t="s">
        <v>92</v>
      </c>
      <c r="I52" s="17"/>
      <c r="J52" s="17"/>
      <c r="K52" s="17"/>
    </row>
    <row r="53" spans="1:11" ht="30" x14ac:dyDescent="0.25">
      <c r="A53" s="11" t="s">
        <v>174</v>
      </c>
      <c r="B53" s="12" t="s">
        <v>172</v>
      </c>
      <c r="C53" s="13">
        <v>42984</v>
      </c>
      <c r="D53" s="14" t="s">
        <v>18</v>
      </c>
      <c r="E53" s="15"/>
      <c r="F53" s="16"/>
      <c r="G53" s="15" t="s">
        <v>173</v>
      </c>
      <c r="H53" s="15" t="s">
        <v>92</v>
      </c>
      <c r="I53" s="17"/>
      <c r="J53" s="17"/>
      <c r="K53" s="17"/>
    </row>
    <row r="54" spans="1:11" ht="30" x14ac:dyDescent="0.25">
      <c r="A54" s="11" t="s">
        <v>175</v>
      </c>
      <c r="B54" s="12" t="s">
        <v>172</v>
      </c>
      <c r="C54" s="13">
        <v>42984</v>
      </c>
      <c r="D54" s="14" t="s">
        <v>18</v>
      </c>
      <c r="E54" s="15"/>
      <c r="F54" s="16"/>
      <c r="G54" s="15" t="s">
        <v>173</v>
      </c>
      <c r="H54" s="15" t="s">
        <v>92</v>
      </c>
      <c r="I54" s="17"/>
      <c r="J54" s="17"/>
      <c r="K54" s="17"/>
    </row>
    <row r="55" spans="1:11" ht="15" x14ac:dyDescent="0.25">
      <c r="A55" s="11" t="s">
        <v>176</v>
      </c>
      <c r="B55" s="12" t="s">
        <v>177</v>
      </c>
      <c r="C55" s="13">
        <v>42983</v>
      </c>
      <c r="D55" s="14" t="s">
        <v>18</v>
      </c>
      <c r="E55" s="15" t="s">
        <v>178</v>
      </c>
      <c r="F55" s="16"/>
      <c r="G55" s="15" t="s">
        <v>179</v>
      </c>
      <c r="H55" s="15" t="s">
        <v>77</v>
      </c>
      <c r="I55" s="17"/>
      <c r="J55" s="17"/>
      <c r="K55" s="17"/>
    </row>
    <row r="56" spans="1:11" ht="15" x14ac:dyDescent="0.25">
      <c r="A56" s="11" t="s">
        <v>180</v>
      </c>
      <c r="B56" s="12" t="s">
        <v>177</v>
      </c>
      <c r="C56" s="13">
        <v>42983</v>
      </c>
      <c r="D56" s="14" t="s">
        <v>18</v>
      </c>
      <c r="E56" s="15" t="s">
        <v>181</v>
      </c>
      <c r="F56" s="16"/>
      <c r="G56" s="15"/>
      <c r="H56" s="15" t="s">
        <v>77</v>
      </c>
      <c r="I56" s="17"/>
      <c r="J56" s="17"/>
      <c r="K56" s="17"/>
    </row>
    <row r="57" spans="1:11" ht="15" x14ac:dyDescent="0.25">
      <c r="A57" s="11" t="s">
        <v>182</v>
      </c>
      <c r="B57" s="12" t="s">
        <v>177</v>
      </c>
      <c r="C57" s="13">
        <v>42983</v>
      </c>
      <c r="D57" s="14" t="s">
        <v>18</v>
      </c>
      <c r="E57" s="15" t="s">
        <v>183</v>
      </c>
      <c r="F57" s="16"/>
      <c r="G57" s="15" t="s">
        <v>184</v>
      </c>
      <c r="H57" s="15" t="s">
        <v>77</v>
      </c>
      <c r="I57" s="17"/>
      <c r="J57" s="17"/>
      <c r="K57" s="17"/>
    </row>
    <row r="58" spans="1:11" ht="30" x14ac:dyDescent="0.25">
      <c r="A58" s="11" t="s">
        <v>185</v>
      </c>
      <c r="B58" s="12" t="s">
        <v>31</v>
      </c>
      <c r="C58" s="13">
        <v>42983</v>
      </c>
      <c r="D58" s="14" t="s">
        <v>18</v>
      </c>
      <c r="E58" s="15" t="s">
        <v>186</v>
      </c>
      <c r="F58" s="16"/>
      <c r="G58" s="15"/>
      <c r="H58" s="15" t="s">
        <v>77</v>
      </c>
      <c r="I58" s="17"/>
      <c r="J58" s="17"/>
      <c r="K58" s="17"/>
    </row>
    <row r="59" spans="1:11" ht="240" x14ac:dyDescent="0.25">
      <c r="A59" s="11" t="s">
        <v>187</v>
      </c>
      <c r="B59" s="12" t="s">
        <v>148</v>
      </c>
      <c r="C59" s="13">
        <v>42983</v>
      </c>
      <c r="D59" s="14" t="s">
        <v>18</v>
      </c>
      <c r="E59" s="15" t="s">
        <v>188</v>
      </c>
      <c r="F59" s="16" t="s">
        <v>189</v>
      </c>
      <c r="G59" s="15"/>
      <c r="H59" s="15" t="s">
        <v>60</v>
      </c>
      <c r="I59" s="17"/>
      <c r="J59" s="17"/>
      <c r="K59" s="17"/>
    </row>
    <row r="60" spans="1:11" ht="15" x14ac:dyDescent="0.25">
      <c r="A60" s="11" t="s">
        <v>190</v>
      </c>
      <c r="B60" s="12" t="s">
        <v>58</v>
      </c>
      <c r="C60" s="13">
        <v>42983</v>
      </c>
      <c r="D60" s="14" t="s">
        <v>18</v>
      </c>
      <c r="E60" s="15" t="s">
        <v>191</v>
      </c>
      <c r="F60" s="16"/>
      <c r="G60" s="15"/>
      <c r="H60" s="15" t="s">
        <v>86</v>
      </c>
      <c r="I60" s="17"/>
      <c r="J60" s="17"/>
      <c r="K60" s="17"/>
    </row>
    <row r="61" spans="1:11" ht="15" x14ac:dyDescent="0.25">
      <c r="A61" s="11" t="s">
        <v>192</v>
      </c>
      <c r="B61" s="12" t="s">
        <v>193</v>
      </c>
      <c r="C61" s="13">
        <v>42982</v>
      </c>
      <c r="D61" s="14" t="s">
        <v>13</v>
      </c>
      <c r="E61" s="15" t="s">
        <v>194</v>
      </c>
      <c r="F61" s="16"/>
      <c r="G61" s="15" t="s">
        <v>195</v>
      </c>
      <c r="H61" s="15" t="s">
        <v>56</v>
      </c>
      <c r="I61" s="17"/>
      <c r="J61" s="17"/>
      <c r="K61" s="17"/>
    </row>
    <row r="62" spans="1:11" ht="30" x14ac:dyDescent="0.25">
      <c r="A62" s="11" t="s">
        <v>196</v>
      </c>
      <c r="B62" s="12" t="s">
        <v>98</v>
      </c>
      <c r="C62" s="13">
        <v>42982</v>
      </c>
      <c r="D62" s="14" t="s">
        <v>18</v>
      </c>
      <c r="E62" s="15" t="s">
        <v>197</v>
      </c>
      <c r="F62" s="16"/>
      <c r="G62" s="15"/>
      <c r="H62" s="15" t="s">
        <v>198</v>
      </c>
      <c r="I62" s="17"/>
      <c r="J62" s="17"/>
      <c r="K62" s="17"/>
    </row>
    <row r="63" spans="1:11" ht="30" x14ac:dyDescent="0.25">
      <c r="A63" s="11" t="s">
        <v>199</v>
      </c>
      <c r="B63" s="12" t="s">
        <v>98</v>
      </c>
      <c r="C63" s="13">
        <v>42982</v>
      </c>
      <c r="D63" s="14" t="s">
        <v>18</v>
      </c>
      <c r="E63" s="15" t="s">
        <v>197</v>
      </c>
      <c r="F63" s="16"/>
      <c r="G63" s="15"/>
      <c r="H63" s="15" t="s">
        <v>198</v>
      </c>
      <c r="I63" s="17"/>
      <c r="J63" s="17"/>
      <c r="K63" s="17"/>
    </row>
    <row r="64" spans="1:11" ht="135" x14ac:dyDescent="0.25">
      <c r="A64" s="11" t="s">
        <v>200</v>
      </c>
      <c r="B64" s="12" t="s">
        <v>31</v>
      </c>
      <c r="C64" s="13">
        <v>42982</v>
      </c>
      <c r="D64" s="14" t="s">
        <v>18</v>
      </c>
      <c r="E64" s="15" t="s">
        <v>201</v>
      </c>
      <c r="F64" s="16" t="s">
        <v>202</v>
      </c>
      <c r="G64" s="15"/>
      <c r="H64" s="15" t="s">
        <v>77</v>
      </c>
      <c r="I64" s="17"/>
      <c r="J64" s="17"/>
      <c r="K64" s="17"/>
    </row>
    <row r="65" spans="1:11" ht="15" x14ac:dyDescent="0.25">
      <c r="A65" s="11" t="s">
        <v>203</v>
      </c>
      <c r="B65" s="12" t="s">
        <v>46</v>
      </c>
      <c r="C65" s="13">
        <v>42982</v>
      </c>
      <c r="D65" s="14" t="s">
        <v>13</v>
      </c>
      <c r="E65" s="15" t="s">
        <v>204</v>
      </c>
      <c r="F65" s="16"/>
      <c r="G65" s="15"/>
      <c r="H65" s="15"/>
      <c r="I65" s="17"/>
      <c r="J65" s="17"/>
      <c r="K65" s="17"/>
    </row>
    <row r="66" spans="1:11" ht="409.5" x14ac:dyDescent="0.25">
      <c r="A66" s="11" t="s">
        <v>205</v>
      </c>
      <c r="B66" s="12" t="s">
        <v>206</v>
      </c>
      <c r="C66" s="13">
        <v>42982</v>
      </c>
      <c r="D66" s="14" t="s">
        <v>18</v>
      </c>
      <c r="E66" s="15"/>
      <c r="F66" s="16" t="s">
        <v>207</v>
      </c>
      <c r="G66" s="15"/>
      <c r="H66" s="15" t="s">
        <v>77</v>
      </c>
      <c r="I66" s="17"/>
      <c r="J66" s="17"/>
      <c r="K66" s="17"/>
    </row>
    <row r="67" spans="1:11" ht="15" x14ac:dyDescent="0.25">
      <c r="A67" s="11" t="s">
        <v>208</v>
      </c>
      <c r="B67" s="12" t="s">
        <v>209</v>
      </c>
      <c r="C67" s="13">
        <v>42982</v>
      </c>
      <c r="D67" s="14" t="s">
        <v>18</v>
      </c>
      <c r="E67" s="15" t="s">
        <v>210</v>
      </c>
      <c r="F67" s="16"/>
      <c r="G67" s="15"/>
      <c r="H67" s="15" t="s">
        <v>77</v>
      </c>
      <c r="I67" s="17"/>
      <c r="J67" s="17"/>
      <c r="K67" s="17"/>
    </row>
    <row r="68" spans="1:11" ht="45" x14ac:dyDescent="0.25">
      <c r="A68" s="11" t="s">
        <v>211</v>
      </c>
      <c r="B68" s="12" t="s">
        <v>17</v>
      </c>
      <c r="C68" s="13">
        <v>42979</v>
      </c>
      <c r="D68" s="14" t="s">
        <v>24</v>
      </c>
      <c r="E68" s="15" t="s">
        <v>212</v>
      </c>
      <c r="F68" s="16"/>
      <c r="G68" s="15" t="s">
        <v>213</v>
      </c>
      <c r="H68" s="15" t="s">
        <v>214</v>
      </c>
      <c r="I68" s="17"/>
      <c r="J68" s="17"/>
      <c r="K68" s="17"/>
    </row>
    <row r="69" spans="1:11" ht="45" x14ac:dyDescent="0.25">
      <c r="A69" s="11" t="s">
        <v>215</v>
      </c>
      <c r="B69" s="12" t="s">
        <v>88</v>
      </c>
      <c r="C69" s="13">
        <v>42978</v>
      </c>
      <c r="D69" s="14" t="s">
        <v>13</v>
      </c>
      <c r="E69" s="15" t="s">
        <v>216</v>
      </c>
      <c r="F69" s="16" t="s">
        <v>217</v>
      </c>
      <c r="G69" s="15"/>
      <c r="H69" s="15" t="s">
        <v>56</v>
      </c>
      <c r="I69" s="17" t="str">
        <f>HYPERLINK("https://docs.wto.org/imrd/directdoc.asp?DDFDocuments/q/G/TBTN17/BRA707A2.pdf","EN")</f>
        <v>EN</v>
      </c>
      <c r="J69" s="17" t="str">
        <f>HYPERLINK("https://docs.wto.org/imrd/directdoc.asp?DDFDocuments/r/G/TBTN17/BRA707A2.pdf","FR")</f>
        <v>FR</v>
      </c>
      <c r="K69" s="17" t="str">
        <f>HYPERLINK("https://docs.wto.org/imrd/directdoc.asp?DDFDocuments/s/G/TBTN17/BRA707A2.pdf","ES")</f>
        <v>ES</v>
      </c>
    </row>
    <row r="70" spans="1:11" ht="15" x14ac:dyDescent="0.25">
      <c r="A70" s="11" t="s">
        <v>218</v>
      </c>
      <c r="B70" s="12" t="s">
        <v>148</v>
      </c>
      <c r="C70" s="13">
        <v>42978</v>
      </c>
      <c r="D70" s="14" t="s">
        <v>18</v>
      </c>
      <c r="E70" s="15" t="s">
        <v>219</v>
      </c>
      <c r="F70" s="16"/>
      <c r="G70" s="15"/>
      <c r="H70" s="15" t="s">
        <v>86</v>
      </c>
      <c r="I70" s="17" t="str">
        <f>HYPERLINK("https://docs.wto.org/imrd/directdoc.asp?DDFDocuments/q/G/TBTN17/KOR724.pdf","EN")</f>
        <v>EN</v>
      </c>
      <c r="J70" s="17" t="str">
        <f>HYPERLINK("https://docs.wto.org/imrd/directdoc.asp?DDFDocuments/r/G/TBTN17/KOR724.pdf","FR")</f>
        <v>FR</v>
      </c>
      <c r="K70" s="17" t="str">
        <f>HYPERLINK("https://docs.wto.org/imrd/directdoc.asp?DDFDocuments/s/G/TBTN17/KOR724.pdf","ES")</f>
        <v>ES</v>
      </c>
    </row>
    <row r="71" spans="1:11" ht="30" x14ac:dyDescent="0.25">
      <c r="A71" s="11" t="s">
        <v>220</v>
      </c>
      <c r="B71" s="12" t="s">
        <v>148</v>
      </c>
      <c r="C71" s="13">
        <v>42978</v>
      </c>
      <c r="D71" s="14" t="s">
        <v>18</v>
      </c>
      <c r="E71" s="15" t="s">
        <v>221</v>
      </c>
      <c r="F71" s="16"/>
      <c r="G71" s="15"/>
      <c r="H71" s="15" t="s">
        <v>92</v>
      </c>
      <c r="I71" s="17" t="str">
        <f>HYPERLINK("https://docs.wto.org/imrd/directdoc.asp?DDFDocuments/q/G/TBTN17/KOR725.pdf","EN")</f>
        <v>EN</v>
      </c>
      <c r="J71" s="17" t="str">
        <f>HYPERLINK("https://docs.wto.org/imrd/directdoc.asp?DDFDocuments/r/G/TBTN17/KOR725.pdf","FR")</f>
        <v>FR</v>
      </c>
      <c r="K71" s="17" t="str">
        <f>HYPERLINK("https://docs.wto.org/imrd/directdoc.asp?DDFDocuments/s/G/TBTN17/KOR725.pdf","ES")</f>
        <v>ES</v>
      </c>
    </row>
    <row r="72" spans="1:11" ht="30" x14ac:dyDescent="0.25">
      <c r="A72" s="11" t="s">
        <v>222</v>
      </c>
      <c r="B72" s="12" t="s">
        <v>172</v>
      </c>
      <c r="C72" s="13">
        <v>42978</v>
      </c>
      <c r="D72" s="14" t="s">
        <v>18</v>
      </c>
      <c r="E72" s="15"/>
      <c r="F72" s="16"/>
      <c r="G72" s="15" t="s">
        <v>223</v>
      </c>
      <c r="H72" s="15" t="s">
        <v>92</v>
      </c>
      <c r="I72" s="17" t="str">
        <f>HYPERLINK("https://docs.wto.org/imrd/directdoc.asp?DDFDocuments/q/G/TBTN17/RWA57.pdf","EN")</f>
        <v>EN</v>
      </c>
      <c r="J72" s="17" t="str">
        <f>HYPERLINK("https://docs.wto.org/imrd/directdoc.asp?DDFDocuments/r/G/TBTN17/RWA57.pdf","FR")</f>
        <v>FR</v>
      </c>
      <c r="K72" s="17" t="str">
        <f>HYPERLINK("https://docs.wto.org/imrd/directdoc.asp?DDFDocuments/s/G/TBTN17/RWA57.pdf","ES")</f>
        <v>ES</v>
      </c>
    </row>
    <row r="73" spans="1:11" ht="30" x14ac:dyDescent="0.25">
      <c r="A73" s="11" t="s">
        <v>224</v>
      </c>
      <c r="B73" s="12" t="s">
        <v>172</v>
      </c>
      <c r="C73" s="13">
        <v>42978</v>
      </c>
      <c r="D73" s="14" t="s">
        <v>18</v>
      </c>
      <c r="E73" s="15"/>
      <c r="F73" s="16"/>
      <c r="G73" s="15" t="s">
        <v>225</v>
      </c>
      <c r="H73" s="15" t="s">
        <v>92</v>
      </c>
      <c r="I73" s="17" t="str">
        <f>HYPERLINK("https://docs.wto.org/imrd/directdoc.asp?DDFDocuments/q/G/TBTN17/RWA58.pdf","EN")</f>
        <v>EN</v>
      </c>
      <c r="J73" s="17" t="str">
        <f>HYPERLINK("https://docs.wto.org/imrd/directdoc.asp?DDFDocuments/r/G/TBTN17/RWA58.pdf","FR")</f>
        <v>FR</v>
      </c>
      <c r="K73" s="17" t="str">
        <f>HYPERLINK("https://docs.wto.org/imrd/directdoc.asp?DDFDocuments/s/G/TBTN17/RWA58.pdf","ES")</f>
        <v>ES</v>
      </c>
    </row>
    <row r="74" spans="1:11" ht="30" x14ac:dyDescent="0.25">
      <c r="A74" s="11" t="s">
        <v>226</v>
      </c>
      <c r="B74" s="12" t="s">
        <v>172</v>
      </c>
      <c r="C74" s="13">
        <v>42978</v>
      </c>
      <c r="D74" s="14" t="s">
        <v>18</v>
      </c>
      <c r="E74" s="15"/>
      <c r="F74" s="16"/>
      <c r="G74" s="15" t="s">
        <v>227</v>
      </c>
      <c r="H74" s="15" t="s">
        <v>92</v>
      </c>
      <c r="I74" s="17" t="str">
        <f>HYPERLINK("https://docs.wto.org/imrd/directdoc.asp?DDFDocuments/q/G/TBTN17/RWA59.pdf","EN")</f>
        <v>EN</v>
      </c>
      <c r="J74" s="17" t="str">
        <f>HYPERLINK("https://docs.wto.org/imrd/directdoc.asp?DDFDocuments/r/G/TBTN17/RWA59.pdf","FR")</f>
        <v>FR</v>
      </c>
      <c r="K74" s="17" t="str">
        <f>HYPERLINK("https://docs.wto.org/imrd/directdoc.asp?DDFDocuments/s/G/TBTN17/RWA59.pdf","ES")</f>
        <v>ES</v>
      </c>
    </row>
    <row r="75" spans="1:11" ht="30" x14ac:dyDescent="0.25">
      <c r="A75" s="11" t="s">
        <v>228</v>
      </c>
      <c r="B75" s="12" t="s">
        <v>172</v>
      </c>
      <c r="C75" s="13">
        <v>42978</v>
      </c>
      <c r="D75" s="14" t="s">
        <v>18</v>
      </c>
      <c r="E75" s="15"/>
      <c r="F75" s="16"/>
      <c r="G75" s="15" t="s">
        <v>140</v>
      </c>
      <c r="H75" s="15" t="s">
        <v>92</v>
      </c>
      <c r="I75" s="17" t="str">
        <f>HYPERLINK("https://docs.wto.org/imrd/directdoc.asp?DDFDocuments/q/G/TBTN17/RWA60.pdf","EN")</f>
        <v>EN</v>
      </c>
      <c r="J75" s="17" t="str">
        <f>HYPERLINK("https://docs.wto.org/imrd/directdoc.asp?DDFDocuments/r/G/TBTN17/RWA60.pdf","FR")</f>
        <v>FR</v>
      </c>
      <c r="K75" s="17" t="str">
        <f>HYPERLINK("https://docs.wto.org/imrd/directdoc.asp?DDFDocuments/s/G/TBTN17/RWA60.pdf","ES")</f>
        <v>ES</v>
      </c>
    </row>
    <row r="76" spans="1:11" ht="30" x14ac:dyDescent="0.25">
      <c r="A76" s="11" t="s">
        <v>229</v>
      </c>
      <c r="B76" s="12" t="s">
        <v>172</v>
      </c>
      <c r="C76" s="13">
        <v>42978</v>
      </c>
      <c r="D76" s="14" t="s">
        <v>18</v>
      </c>
      <c r="E76" s="15"/>
      <c r="F76" s="16"/>
      <c r="G76" s="15" t="s">
        <v>230</v>
      </c>
      <c r="H76" s="15" t="s">
        <v>92</v>
      </c>
      <c r="I76" s="17" t="str">
        <f>HYPERLINK("https://docs.wto.org/imrd/directdoc.asp?DDFDocuments/q/G/TBTN17/RWA61.pdf","EN")</f>
        <v>EN</v>
      </c>
      <c r="J76" s="17" t="str">
        <f>HYPERLINK("https://docs.wto.org/imrd/directdoc.asp?DDFDocuments/r/G/TBTN17/RWA61.pdf","FR")</f>
        <v>FR</v>
      </c>
      <c r="K76" s="17" t="str">
        <f>HYPERLINK("https://docs.wto.org/imrd/directdoc.asp?DDFDocuments/s/G/TBTN17/RWA61.pdf","ES")</f>
        <v>ES</v>
      </c>
    </row>
    <row r="77" spans="1:11" ht="30" x14ac:dyDescent="0.25">
      <c r="A77" s="11" t="s">
        <v>231</v>
      </c>
      <c r="B77" s="12" t="s">
        <v>172</v>
      </c>
      <c r="C77" s="13">
        <v>42978</v>
      </c>
      <c r="D77" s="14" t="s">
        <v>18</v>
      </c>
      <c r="E77" s="15"/>
      <c r="F77" s="16"/>
      <c r="G77" s="15" t="s">
        <v>232</v>
      </c>
      <c r="H77" s="15" t="s">
        <v>92</v>
      </c>
      <c r="I77" s="17" t="str">
        <f>HYPERLINK("https://docs.wto.org/imrd/directdoc.asp?DDFDocuments/q/G/TBTN17/RWA62.pdf","EN")</f>
        <v>EN</v>
      </c>
      <c r="J77" s="17" t="str">
        <f>HYPERLINK("https://docs.wto.org/imrd/directdoc.asp?DDFDocuments/r/G/TBTN17/RWA62.pdf","FR")</f>
        <v>FR</v>
      </c>
      <c r="K77" s="17" t="str">
        <f>HYPERLINK("https://docs.wto.org/imrd/directdoc.asp?DDFDocuments/s/G/TBTN17/RWA62.pdf","ES")</f>
        <v>ES</v>
      </c>
    </row>
    <row r="78" spans="1:11" ht="30" x14ac:dyDescent="0.25">
      <c r="A78" s="11" t="s">
        <v>233</v>
      </c>
      <c r="B78" s="12" t="s">
        <v>172</v>
      </c>
      <c r="C78" s="13">
        <v>42978</v>
      </c>
      <c r="D78" s="14" t="s">
        <v>18</v>
      </c>
      <c r="E78" s="15"/>
      <c r="F78" s="16"/>
      <c r="G78" s="15" t="s">
        <v>234</v>
      </c>
      <c r="H78" s="15" t="s">
        <v>92</v>
      </c>
      <c r="I78" s="17" t="str">
        <f>HYPERLINK("https://docs.wto.org/imrd/directdoc.asp?DDFDocuments/q/G/TBTN17/RWA63.pdf","EN")</f>
        <v>EN</v>
      </c>
      <c r="J78" s="17" t="str">
        <f>HYPERLINK("https://docs.wto.org/imrd/directdoc.asp?DDFDocuments/r/G/TBTN17/RWA63.pdf","FR")</f>
        <v>FR</v>
      </c>
      <c r="K78" s="17" t="str">
        <f>HYPERLINK("https://docs.wto.org/imrd/directdoc.asp?DDFDocuments/s/G/TBTN17/RWA63.pdf","ES")</f>
        <v>ES</v>
      </c>
    </row>
    <row r="79" spans="1:11" ht="30" x14ac:dyDescent="0.25">
      <c r="A79" s="11" t="s">
        <v>235</v>
      </c>
      <c r="B79" s="12" t="s">
        <v>172</v>
      </c>
      <c r="C79" s="13">
        <v>42978</v>
      </c>
      <c r="D79" s="14" t="s">
        <v>18</v>
      </c>
      <c r="E79" s="15"/>
      <c r="F79" s="16"/>
      <c r="G79" s="15" t="s">
        <v>236</v>
      </c>
      <c r="H79" s="15" t="s">
        <v>92</v>
      </c>
      <c r="I79" s="17" t="str">
        <f>HYPERLINK("https://docs.wto.org/imrd/directdoc.asp?DDFDocuments/q/G/TBTN17/RWA64.pdf","EN")</f>
        <v>EN</v>
      </c>
      <c r="J79" s="17" t="str">
        <f>HYPERLINK("https://docs.wto.org/imrd/directdoc.asp?DDFDocuments/r/G/TBTN17/RWA64.pdf","FR")</f>
        <v>FR</v>
      </c>
      <c r="K79" s="17" t="str">
        <f>HYPERLINK("https://docs.wto.org/imrd/directdoc.asp?DDFDocuments/s/G/TBTN17/RWA64.pdf","ES")</f>
        <v>ES</v>
      </c>
    </row>
    <row r="80" spans="1:11" ht="30" x14ac:dyDescent="0.25">
      <c r="A80" s="11" t="s">
        <v>237</v>
      </c>
      <c r="B80" s="12" t="s">
        <v>172</v>
      </c>
      <c r="C80" s="13">
        <v>42978</v>
      </c>
      <c r="D80" s="14" t="s">
        <v>18</v>
      </c>
      <c r="E80" s="15"/>
      <c r="F80" s="16"/>
      <c r="G80" s="15" t="s">
        <v>236</v>
      </c>
      <c r="H80" s="15" t="s">
        <v>92</v>
      </c>
      <c r="I80" s="17" t="str">
        <f>HYPERLINK("https://docs.wto.org/imrd/directdoc.asp?DDFDocuments/q/G/TBTN17/RWA65.pdf","EN")</f>
        <v>EN</v>
      </c>
      <c r="J80" s="17" t="str">
        <f>HYPERLINK("https://docs.wto.org/imrd/directdoc.asp?DDFDocuments/r/G/TBTN17/RWA65.pdf","FR")</f>
        <v>FR</v>
      </c>
      <c r="K80" s="17" t="str">
        <f>HYPERLINK("https://docs.wto.org/imrd/directdoc.asp?DDFDocuments/s/G/TBTN17/RWA65.pdf","ES")</f>
        <v>ES</v>
      </c>
    </row>
    <row r="81" spans="1:11" ht="30" x14ac:dyDescent="0.25">
      <c r="A81" s="11" t="s">
        <v>238</v>
      </c>
      <c r="B81" s="12" t="s">
        <v>172</v>
      </c>
      <c r="C81" s="13">
        <v>42978</v>
      </c>
      <c r="D81" s="14" t="s">
        <v>18</v>
      </c>
      <c r="E81" s="15"/>
      <c r="F81" s="16"/>
      <c r="G81" s="15" t="s">
        <v>239</v>
      </c>
      <c r="H81" s="15" t="s">
        <v>92</v>
      </c>
      <c r="I81" s="17" t="str">
        <f>HYPERLINK("https://docs.wto.org/imrd/directdoc.asp?DDFDocuments/q/G/TBTN17/RWA66.pdf","EN")</f>
        <v>EN</v>
      </c>
      <c r="J81" s="17" t="str">
        <f>HYPERLINK("https://docs.wto.org/imrd/directdoc.asp?DDFDocuments/r/G/TBTN17/RWA66.pdf","FR")</f>
        <v>FR</v>
      </c>
      <c r="K81" s="17" t="str">
        <f>HYPERLINK("https://docs.wto.org/imrd/directdoc.asp?DDFDocuments/s/G/TBTN17/RWA66.pdf","ES")</f>
        <v>ES</v>
      </c>
    </row>
    <row r="82" spans="1:11" ht="15" x14ac:dyDescent="0.25">
      <c r="A82" s="11" t="s">
        <v>240</v>
      </c>
      <c r="B82" s="12" t="s">
        <v>172</v>
      </c>
      <c r="C82" s="13">
        <v>42978</v>
      </c>
      <c r="D82" s="14" t="s">
        <v>18</v>
      </c>
      <c r="E82" s="15"/>
      <c r="F82" s="16"/>
      <c r="G82" s="15" t="s">
        <v>227</v>
      </c>
      <c r="H82" s="15" t="s">
        <v>77</v>
      </c>
      <c r="I82" s="17" t="str">
        <f>HYPERLINK("https://docs.wto.org/imrd/directdoc.asp?DDFDocuments/q/G/TBTN17/RWA67.pdf","EN")</f>
        <v>EN</v>
      </c>
      <c r="J82" s="17" t="str">
        <f>HYPERLINK("https://docs.wto.org/imrd/directdoc.asp?DDFDocuments/r/G/TBTN17/RWA67.pdf","FR")</f>
        <v>FR</v>
      </c>
      <c r="K82" s="17" t="str">
        <f>HYPERLINK("https://docs.wto.org/imrd/directdoc.asp?DDFDocuments/s/G/TBTN17/RWA67.pdf","ES")</f>
        <v>ES</v>
      </c>
    </row>
    <row r="83" spans="1:11" ht="30" x14ac:dyDescent="0.25">
      <c r="A83" s="11" t="s">
        <v>241</v>
      </c>
      <c r="B83" s="12" t="s">
        <v>172</v>
      </c>
      <c r="C83" s="13">
        <v>42978</v>
      </c>
      <c r="D83" s="14" t="s">
        <v>18</v>
      </c>
      <c r="E83" s="15"/>
      <c r="F83" s="16"/>
      <c r="G83" s="15" t="s">
        <v>242</v>
      </c>
      <c r="H83" s="15" t="s">
        <v>92</v>
      </c>
      <c r="I83" s="17" t="str">
        <f>HYPERLINK("https://docs.wto.org/imrd/directdoc.asp?DDFDocuments/q/G/TBTN17/RWA68.pdf","EN")</f>
        <v>EN</v>
      </c>
      <c r="J83" s="17" t="str">
        <f>HYPERLINK("https://docs.wto.org/imrd/directdoc.asp?DDFDocuments/r/G/TBTN17/RWA68.pdf","FR")</f>
        <v>FR</v>
      </c>
      <c r="K83" s="17" t="str">
        <f>HYPERLINK("https://docs.wto.org/imrd/directdoc.asp?DDFDocuments/s/G/TBTN17/RWA68.pdf","ES")</f>
        <v>ES</v>
      </c>
    </row>
    <row r="84" spans="1:11" ht="30" x14ac:dyDescent="0.25">
      <c r="A84" s="11" t="s">
        <v>243</v>
      </c>
      <c r="B84" s="12" t="s">
        <v>172</v>
      </c>
      <c r="C84" s="13">
        <v>42978</v>
      </c>
      <c r="D84" s="14" t="s">
        <v>18</v>
      </c>
      <c r="E84" s="15"/>
      <c r="F84" s="16"/>
      <c r="G84" s="15" t="s">
        <v>244</v>
      </c>
      <c r="H84" s="15" t="s">
        <v>92</v>
      </c>
      <c r="I84" s="17" t="str">
        <f>HYPERLINK("https://docs.wto.org/imrd/directdoc.asp?DDFDocuments/q/G/TBTN17/RWA69.pdf","EN")</f>
        <v>EN</v>
      </c>
      <c r="J84" s="17" t="str">
        <f>HYPERLINK("https://docs.wto.org/imrd/directdoc.asp?DDFDocuments/r/G/TBTN17/RWA69.pdf","FR")</f>
        <v>FR</v>
      </c>
      <c r="K84" s="17" t="str">
        <f>HYPERLINK("https://docs.wto.org/imrd/directdoc.asp?DDFDocuments/s/G/TBTN17/RWA69.pdf","ES")</f>
        <v>ES</v>
      </c>
    </row>
    <row r="85" spans="1:11" ht="30" x14ac:dyDescent="0.25">
      <c r="A85" s="11" t="s">
        <v>245</v>
      </c>
      <c r="B85" s="12" t="s">
        <v>172</v>
      </c>
      <c r="C85" s="13">
        <v>42978</v>
      </c>
      <c r="D85" s="14" t="s">
        <v>18</v>
      </c>
      <c r="E85" s="15"/>
      <c r="F85" s="16"/>
      <c r="G85" s="15" t="s">
        <v>173</v>
      </c>
      <c r="H85" s="15" t="s">
        <v>92</v>
      </c>
      <c r="I85" s="17" t="str">
        <f>HYPERLINK("https://docs.wto.org/imrd/directdoc.asp?DDFDocuments/q/G/TBTN17/RWA70.pdf","EN")</f>
        <v>EN</v>
      </c>
      <c r="J85" s="17" t="str">
        <f>HYPERLINK("https://docs.wto.org/imrd/directdoc.asp?DDFDocuments/r/G/TBTN17/RWA70.pdf","FR")</f>
        <v>FR</v>
      </c>
      <c r="K85" s="17" t="str">
        <f>HYPERLINK("https://docs.wto.org/imrd/directdoc.asp?DDFDocuments/s/G/TBTN17/RWA70.pdf","ES")</f>
        <v>ES</v>
      </c>
    </row>
    <row r="86" spans="1:11" ht="30" x14ac:dyDescent="0.25">
      <c r="A86" s="11" t="s">
        <v>246</v>
      </c>
      <c r="B86" s="12" t="s">
        <v>172</v>
      </c>
      <c r="C86" s="13">
        <v>42978</v>
      </c>
      <c r="D86" s="14" t="s">
        <v>18</v>
      </c>
      <c r="E86" s="15"/>
      <c r="F86" s="16"/>
      <c r="G86" s="15" t="s">
        <v>247</v>
      </c>
      <c r="H86" s="15" t="s">
        <v>92</v>
      </c>
      <c r="I86" s="17" t="str">
        <f>HYPERLINK("https://docs.wto.org/imrd/directdoc.asp?DDFDocuments/q/G/TBTN17/RWA71.pdf","EN")</f>
        <v>EN</v>
      </c>
      <c r="J86" s="17" t="str">
        <f>HYPERLINK("https://docs.wto.org/imrd/directdoc.asp?DDFDocuments/r/G/TBTN17/RWA71.pdf","FR")</f>
        <v>FR</v>
      </c>
      <c r="K86" s="17" t="str">
        <f>HYPERLINK("https://docs.wto.org/imrd/directdoc.asp?DDFDocuments/s/G/TBTN17/RWA71.pdf","ES")</f>
        <v>ES</v>
      </c>
    </row>
    <row r="87" spans="1:11" ht="30" x14ac:dyDescent="0.25">
      <c r="A87" s="11" t="s">
        <v>248</v>
      </c>
      <c r="B87" s="12" t="s">
        <v>172</v>
      </c>
      <c r="C87" s="13">
        <v>42978</v>
      </c>
      <c r="D87" s="14" t="s">
        <v>18</v>
      </c>
      <c r="E87" s="15"/>
      <c r="F87" s="16"/>
      <c r="G87" s="15" t="s">
        <v>249</v>
      </c>
      <c r="H87" s="15" t="s">
        <v>92</v>
      </c>
      <c r="I87" s="17" t="str">
        <f>HYPERLINK("https://docs.wto.org/imrd/directdoc.asp?DDFDocuments/q/G/TBTN17/RWA72.pdf","EN")</f>
        <v>EN</v>
      </c>
      <c r="J87" s="17" t="str">
        <f>HYPERLINK("https://docs.wto.org/imrd/directdoc.asp?DDFDocuments/r/G/TBTN17/RWA72.pdf","FR")</f>
        <v>FR</v>
      </c>
      <c r="K87" s="17" t="str">
        <f>HYPERLINK("https://docs.wto.org/imrd/directdoc.asp?DDFDocuments/s/G/TBTN17/RWA72.pdf","ES")</f>
        <v>ES</v>
      </c>
    </row>
    <row r="88" spans="1:11" ht="30" x14ac:dyDescent="0.25">
      <c r="A88" s="11" t="s">
        <v>250</v>
      </c>
      <c r="B88" s="12" t="s">
        <v>172</v>
      </c>
      <c r="C88" s="13">
        <v>42978</v>
      </c>
      <c r="D88" s="14" t="s">
        <v>18</v>
      </c>
      <c r="E88" s="15"/>
      <c r="F88" s="16"/>
      <c r="G88" s="15" t="s">
        <v>251</v>
      </c>
      <c r="H88" s="15" t="s">
        <v>92</v>
      </c>
      <c r="I88" s="17" t="str">
        <f>HYPERLINK("https://docs.wto.org/imrd/directdoc.asp?DDFDocuments/q/G/TBTN17/RWA73.pdf","EN")</f>
        <v>EN</v>
      </c>
      <c r="J88" s="17" t="str">
        <f>HYPERLINK("https://docs.wto.org/imrd/directdoc.asp?DDFDocuments/r/G/TBTN17/RWA73.pdf","FR")</f>
        <v>FR</v>
      </c>
      <c r="K88" s="17" t="str">
        <f>HYPERLINK("https://docs.wto.org/imrd/directdoc.asp?DDFDocuments/s/G/TBTN17/RWA73.pdf","ES")</f>
        <v>ES</v>
      </c>
    </row>
    <row r="89" spans="1:11" ht="30" x14ac:dyDescent="0.25">
      <c r="A89" s="11" t="s">
        <v>252</v>
      </c>
      <c r="B89" s="12" t="s">
        <v>172</v>
      </c>
      <c r="C89" s="13">
        <v>42978</v>
      </c>
      <c r="D89" s="14" t="s">
        <v>18</v>
      </c>
      <c r="E89" s="15"/>
      <c r="F89" s="16"/>
      <c r="G89" s="15" t="s">
        <v>253</v>
      </c>
      <c r="H89" s="15" t="s">
        <v>254</v>
      </c>
      <c r="I89" s="17" t="str">
        <f>HYPERLINK("https://docs.wto.org/imrd/directdoc.asp?DDFDocuments/q/G/TBTN17/RWA74.pdf","EN")</f>
        <v>EN</v>
      </c>
      <c r="J89" s="17" t="str">
        <f>HYPERLINK("https://docs.wto.org/imrd/directdoc.asp?DDFDocuments/r/G/TBTN17/RWA74.pdf","FR")</f>
        <v>FR</v>
      </c>
      <c r="K89" s="17" t="str">
        <f>HYPERLINK("https://docs.wto.org/imrd/directdoc.asp?DDFDocuments/s/G/TBTN17/RWA74.pdf","ES")</f>
        <v>ES</v>
      </c>
    </row>
    <row r="90" spans="1:11" ht="30" x14ac:dyDescent="0.25">
      <c r="A90" s="11" t="s">
        <v>255</v>
      </c>
      <c r="B90" s="12" t="s">
        <v>172</v>
      </c>
      <c r="C90" s="13">
        <v>42978</v>
      </c>
      <c r="D90" s="14" t="s">
        <v>18</v>
      </c>
      <c r="E90" s="15"/>
      <c r="F90" s="16"/>
      <c r="G90" s="15" t="s">
        <v>256</v>
      </c>
      <c r="H90" s="15" t="s">
        <v>92</v>
      </c>
      <c r="I90" s="17" t="str">
        <f>HYPERLINK("https://docs.wto.org/imrd/directdoc.asp?DDFDocuments/q/G/TBTN17/RWA75.pdf","EN")</f>
        <v>EN</v>
      </c>
      <c r="J90" s="17" t="str">
        <f>HYPERLINK("https://docs.wto.org/imrd/directdoc.asp?DDFDocuments/r/G/TBTN17/RWA75.pdf","FR")</f>
        <v>FR</v>
      </c>
      <c r="K90" s="17" t="str">
        <f>HYPERLINK("https://docs.wto.org/imrd/directdoc.asp?DDFDocuments/s/G/TBTN17/RWA75.pdf","ES")</f>
        <v>ES</v>
      </c>
    </row>
    <row r="91" spans="1:11" ht="120" x14ac:dyDescent="0.25">
      <c r="A91" s="11" t="s">
        <v>257</v>
      </c>
      <c r="B91" s="12" t="s">
        <v>258</v>
      </c>
      <c r="C91" s="13">
        <v>42977</v>
      </c>
      <c r="D91" s="14" t="s">
        <v>18</v>
      </c>
      <c r="E91" s="15"/>
      <c r="F91" s="16" t="s">
        <v>259</v>
      </c>
      <c r="G91" s="15"/>
      <c r="H91" s="15" t="s">
        <v>141</v>
      </c>
      <c r="I91" s="17" t="str">
        <f>HYPERLINK("https://docs.wto.org/imrd/directdoc.asp?DDFDocuments/q/G/TBTN17/BOL6.pdf","EN")</f>
        <v>EN</v>
      </c>
      <c r="J91" s="17" t="str">
        <f>HYPERLINK("https://docs.wto.org/imrd/directdoc.asp?DDFDocuments/r/G/TBTN17/BOL6.pdf","FR")</f>
        <v>FR</v>
      </c>
      <c r="K91" s="17" t="str">
        <f>HYPERLINK("https://docs.wto.org/imrd/directdoc.asp?DDFDocuments/s/G/TBTN17/BOL6.pdf","ES")</f>
        <v>ES</v>
      </c>
    </row>
    <row r="92" spans="1:11" ht="60" x14ac:dyDescent="0.25">
      <c r="A92" s="11" t="s">
        <v>260</v>
      </c>
      <c r="B92" s="12" t="s">
        <v>88</v>
      </c>
      <c r="C92" s="13">
        <v>42977</v>
      </c>
      <c r="D92" s="14" t="s">
        <v>18</v>
      </c>
      <c r="E92" s="15" t="s">
        <v>261</v>
      </c>
      <c r="F92" s="16" t="s">
        <v>262</v>
      </c>
      <c r="G92" s="15"/>
      <c r="H92" s="15" t="s">
        <v>92</v>
      </c>
      <c r="I92" s="17" t="str">
        <f>HYPERLINK("https://docs.wto.org/imrd/directdoc.asp?DDFDocuments/q/G/TBTN17/BRA739.pdf","EN")</f>
        <v>EN</v>
      </c>
      <c r="J92" s="17" t="str">
        <f>HYPERLINK("https://docs.wto.org/imrd/directdoc.asp?DDFDocuments/r/G/TBTN17/BRA739.pdf","FR")</f>
        <v>FR</v>
      </c>
      <c r="K92" s="17" t="str">
        <f>HYPERLINK("https://docs.wto.org/imrd/directdoc.asp?DDFDocuments/s/G/TBTN17/BRA739.pdf","ES")</f>
        <v>ES</v>
      </c>
    </row>
    <row r="93" spans="1:11" ht="75" x14ac:dyDescent="0.25">
      <c r="A93" s="11" t="s">
        <v>263</v>
      </c>
      <c r="B93" s="12" t="s">
        <v>88</v>
      </c>
      <c r="C93" s="13">
        <v>42977</v>
      </c>
      <c r="D93" s="14" t="s">
        <v>18</v>
      </c>
      <c r="E93" s="15" t="s">
        <v>264</v>
      </c>
      <c r="F93" s="16" t="s">
        <v>265</v>
      </c>
      <c r="G93" s="15"/>
      <c r="H93" s="15" t="s">
        <v>266</v>
      </c>
      <c r="I93" s="17" t="str">
        <f>HYPERLINK("https://docs.wto.org/imrd/directdoc.asp?DDFDocuments/q/G/TBTN17/BRA740.pdf","EN")</f>
        <v>EN</v>
      </c>
      <c r="J93" s="17" t="str">
        <f>HYPERLINK("https://docs.wto.org/imrd/directdoc.asp?DDFDocuments/r/G/TBTN17/BRA740.pdf","FR")</f>
        <v>FR</v>
      </c>
      <c r="K93" s="17" t="str">
        <f>HYPERLINK("https://docs.wto.org/imrd/directdoc.asp?DDFDocuments/s/G/TBTN17/BRA740.pdf","ES")</f>
        <v>ES</v>
      </c>
    </row>
    <row r="94" spans="1:11" ht="30" x14ac:dyDescent="0.25">
      <c r="A94" s="11" t="s">
        <v>267</v>
      </c>
      <c r="B94" s="12" t="s">
        <v>268</v>
      </c>
      <c r="C94" s="13">
        <v>42977</v>
      </c>
      <c r="D94" s="14" t="s">
        <v>18</v>
      </c>
      <c r="E94" s="15"/>
      <c r="F94" s="16"/>
      <c r="G94" s="15" t="s">
        <v>269</v>
      </c>
      <c r="H94" s="15" t="s">
        <v>92</v>
      </c>
      <c r="I94" s="17" t="str">
        <f>HYPERLINK("https://docs.wto.org/imrd/directdoc.asp?DDFDocuments/q/G/TBTN17/KEN589.pdf","EN")</f>
        <v>EN</v>
      </c>
      <c r="J94" s="17" t="str">
        <f>HYPERLINK("https://docs.wto.org/imrd/directdoc.asp?DDFDocuments/r/G/TBTN17/KEN589.pdf","FR")</f>
        <v>FR</v>
      </c>
      <c r="K94" s="17" t="str">
        <f>HYPERLINK("https://docs.wto.org/imrd/directdoc.asp?DDFDocuments/s/G/TBTN17/KEN589.pdf","ES")</f>
        <v>ES</v>
      </c>
    </row>
    <row r="95" spans="1:11" ht="15" x14ac:dyDescent="0.25">
      <c r="A95" s="11" t="s">
        <v>270</v>
      </c>
      <c r="B95" s="12" t="s">
        <v>268</v>
      </c>
      <c r="C95" s="13">
        <v>42977</v>
      </c>
      <c r="D95" s="14" t="s">
        <v>18</v>
      </c>
      <c r="E95" s="15"/>
      <c r="F95" s="16"/>
      <c r="G95" s="15" t="s">
        <v>269</v>
      </c>
      <c r="H95" s="15" t="s">
        <v>35</v>
      </c>
      <c r="I95" s="17" t="str">
        <f>HYPERLINK("https://docs.wto.org/imrd/directdoc.asp?DDFDocuments/q/G/TBTN17/KEN590.pdf","EN")</f>
        <v>EN</v>
      </c>
      <c r="J95" s="17" t="str">
        <f>HYPERLINK("https://docs.wto.org/imrd/directdoc.asp?DDFDocuments/r/G/TBTN17/KEN590.pdf","FR")</f>
        <v>FR</v>
      </c>
      <c r="K95" s="17" t="str">
        <f>HYPERLINK("https://docs.wto.org/imrd/directdoc.asp?DDFDocuments/s/G/TBTN17/KEN590.pdf","ES")</f>
        <v>ES</v>
      </c>
    </row>
    <row r="96" spans="1:11" ht="15" x14ac:dyDescent="0.25">
      <c r="A96" s="11" t="s">
        <v>271</v>
      </c>
      <c r="B96" s="12" t="s">
        <v>268</v>
      </c>
      <c r="C96" s="13">
        <v>42977</v>
      </c>
      <c r="D96" s="14" t="s">
        <v>18</v>
      </c>
      <c r="E96" s="15"/>
      <c r="F96" s="16"/>
      <c r="G96" s="15" t="s">
        <v>269</v>
      </c>
      <c r="H96" s="15" t="s">
        <v>35</v>
      </c>
      <c r="I96" s="17" t="str">
        <f>HYPERLINK("https://docs.wto.org/imrd/directdoc.asp?DDFDocuments/q/G/TBTN17/KEN591.pdf","EN")</f>
        <v>EN</v>
      </c>
      <c r="J96" s="17" t="str">
        <f>HYPERLINK("https://docs.wto.org/imrd/directdoc.asp?DDFDocuments/r/G/TBTN17/KEN591.pdf","FR")</f>
        <v>FR</v>
      </c>
      <c r="K96" s="17" t="str">
        <f>HYPERLINK("https://docs.wto.org/imrd/directdoc.asp?DDFDocuments/s/G/TBTN17/KEN591.pdf","ES")</f>
        <v>ES</v>
      </c>
    </row>
    <row r="97" spans="1:11" ht="30" x14ac:dyDescent="0.25">
      <c r="A97" s="11" t="s">
        <v>272</v>
      </c>
      <c r="B97" s="12" t="s">
        <v>268</v>
      </c>
      <c r="C97" s="13">
        <v>42977</v>
      </c>
      <c r="D97" s="14" t="s">
        <v>18</v>
      </c>
      <c r="E97" s="15"/>
      <c r="F97" s="16"/>
      <c r="G97" s="15" t="s">
        <v>273</v>
      </c>
      <c r="H97" s="15" t="s">
        <v>92</v>
      </c>
      <c r="I97" s="17" t="str">
        <f>HYPERLINK("https://docs.wto.org/imrd/directdoc.asp?DDFDocuments/q/G/TBTN17/KEN592.pdf","EN")</f>
        <v>EN</v>
      </c>
      <c r="J97" s="17" t="str">
        <f>HYPERLINK("https://docs.wto.org/imrd/directdoc.asp?DDFDocuments/r/G/TBTN17/KEN592.pdf","FR")</f>
        <v>FR</v>
      </c>
      <c r="K97" s="17" t="str">
        <f>HYPERLINK("https://docs.wto.org/imrd/directdoc.asp?DDFDocuments/s/G/TBTN17/KEN592.pdf","ES")</f>
        <v>ES</v>
      </c>
    </row>
    <row r="98" spans="1:11" ht="30" x14ac:dyDescent="0.25">
      <c r="A98" s="11" t="s">
        <v>274</v>
      </c>
      <c r="B98" s="12" t="s">
        <v>268</v>
      </c>
      <c r="C98" s="13">
        <v>42977</v>
      </c>
      <c r="D98" s="14" t="s">
        <v>18</v>
      </c>
      <c r="E98" s="15"/>
      <c r="F98" s="16"/>
      <c r="G98" s="15" t="s">
        <v>275</v>
      </c>
      <c r="H98" s="15" t="s">
        <v>141</v>
      </c>
      <c r="I98" s="17" t="str">
        <f>HYPERLINK("https://docs.wto.org/imrd/directdoc.asp?DDFDocuments/q/G/TBTN17/KEN593.pdf","EN")</f>
        <v>EN</v>
      </c>
      <c r="J98" s="17" t="str">
        <f>HYPERLINK("https://docs.wto.org/imrd/directdoc.asp?DDFDocuments/r/G/TBTN17/KEN593.pdf","FR")</f>
        <v>FR</v>
      </c>
      <c r="K98" s="17" t="str">
        <f>HYPERLINK("https://docs.wto.org/imrd/directdoc.asp?DDFDocuments/s/G/TBTN17/KEN593.pdf","ES")</f>
        <v>ES</v>
      </c>
    </row>
    <row r="99" spans="1:11" ht="30" x14ac:dyDescent="0.25">
      <c r="A99" s="11" t="s">
        <v>276</v>
      </c>
      <c r="B99" s="12" t="s">
        <v>128</v>
      </c>
      <c r="C99" s="13">
        <v>42977</v>
      </c>
      <c r="D99" s="14" t="s">
        <v>13</v>
      </c>
      <c r="E99" s="15" t="s">
        <v>277</v>
      </c>
      <c r="F99" s="16"/>
      <c r="G99" s="15" t="s">
        <v>278</v>
      </c>
      <c r="H99" s="15" t="s">
        <v>156</v>
      </c>
      <c r="I99" s="17" t="str">
        <f>HYPERLINK("https://docs.wto.org/imrd/directdoc.asp?DDFDocuments/q/G/TBTN16/USA1172A1.pdf","EN")</f>
        <v>EN</v>
      </c>
      <c r="J99" s="17" t="str">
        <f>HYPERLINK("https://docs.wto.org/imrd/directdoc.asp?DDFDocuments/r/G/TBTN16/USA1172A1.pdf","FR")</f>
        <v>FR</v>
      </c>
      <c r="K99" s="17" t="str">
        <f>HYPERLINK("https://docs.wto.org/imrd/directdoc.asp?DDFDocuments/s/G/TBTN16/USA1172A1.pdf","ES")</f>
        <v>ES</v>
      </c>
    </row>
    <row r="100" spans="1:11" ht="30" x14ac:dyDescent="0.25">
      <c r="A100" s="11" t="s">
        <v>279</v>
      </c>
      <c r="B100" s="12" t="s">
        <v>128</v>
      </c>
      <c r="C100" s="13">
        <v>42977</v>
      </c>
      <c r="D100" s="14" t="s">
        <v>13</v>
      </c>
      <c r="E100" s="15" t="s">
        <v>280</v>
      </c>
      <c r="F100" s="16" t="s">
        <v>281</v>
      </c>
      <c r="G100" s="15" t="s">
        <v>282</v>
      </c>
      <c r="H100" s="15" t="s">
        <v>156</v>
      </c>
      <c r="I100" s="17" t="str">
        <f>HYPERLINK("https://docs.wto.org/imrd/directdoc.asp?DDFDocuments/q/G/TBTN16/USA1231A2.pdf","EN")</f>
        <v>EN</v>
      </c>
      <c r="J100" s="17" t="str">
        <f>HYPERLINK("https://docs.wto.org/imrd/directdoc.asp?DDFDocuments/r/G/TBTN16/USA1231A2.pdf","FR")</f>
        <v>FR</v>
      </c>
      <c r="K100" s="17" t="str">
        <f>HYPERLINK("https://docs.wto.org/imrd/directdoc.asp?DDFDocuments/s/G/TBTN16/USA1231A2.pdf","ES")</f>
        <v>ES</v>
      </c>
    </row>
    <row r="101" spans="1:11" ht="30" x14ac:dyDescent="0.25">
      <c r="A101" s="11" t="s">
        <v>283</v>
      </c>
      <c r="B101" s="12" t="s">
        <v>128</v>
      </c>
      <c r="C101" s="13">
        <v>42977</v>
      </c>
      <c r="D101" s="14" t="s">
        <v>13</v>
      </c>
      <c r="E101" s="15" t="s">
        <v>284</v>
      </c>
      <c r="F101" s="16"/>
      <c r="G101" s="15" t="s">
        <v>285</v>
      </c>
      <c r="H101" s="15" t="s">
        <v>286</v>
      </c>
      <c r="I101" s="17" t="str">
        <f>HYPERLINK("https://docs.wto.org/imrd/directdoc.asp?DDFDocuments/q/G/TBTN16/USA1233A2.pdf","EN")</f>
        <v>EN</v>
      </c>
      <c r="J101" s="17" t="str">
        <f>HYPERLINK("https://docs.wto.org/imrd/directdoc.asp?DDFDocuments/r/G/TBTN16/USA1233A2.pdf","FR")</f>
        <v>FR</v>
      </c>
      <c r="K101" s="17" t="str">
        <f>HYPERLINK("https://docs.wto.org/imrd/directdoc.asp?DDFDocuments/s/G/TBTN16/USA1233A2.pdf","ES")</f>
        <v>ES</v>
      </c>
    </row>
    <row r="102" spans="1:11" ht="45" x14ac:dyDescent="0.25">
      <c r="A102" s="11" t="s">
        <v>287</v>
      </c>
      <c r="B102" s="12" t="s">
        <v>128</v>
      </c>
      <c r="C102" s="13">
        <v>42977</v>
      </c>
      <c r="D102" s="14" t="s">
        <v>13</v>
      </c>
      <c r="E102" s="15" t="s">
        <v>288</v>
      </c>
      <c r="F102" s="16" t="s">
        <v>289</v>
      </c>
      <c r="G102" s="15" t="s">
        <v>282</v>
      </c>
      <c r="H102" s="15" t="s">
        <v>156</v>
      </c>
      <c r="I102" s="17" t="str">
        <f>HYPERLINK("https://docs.wto.org/imrd/directdoc.asp?DDFDocuments/q/G/TBTN16/USA1235A2.pdf","EN")</f>
        <v>EN</v>
      </c>
      <c r="J102" s="17" t="str">
        <f>HYPERLINK("https://docs.wto.org/imrd/directdoc.asp?DDFDocuments/r/G/TBTN16/USA1235A2.pdf","FR")</f>
        <v>FR</v>
      </c>
      <c r="K102" s="17" t="str">
        <f>HYPERLINK("https://docs.wto.org/imrd/directdoc.asp?DDFDocuments/s/G/TBTN16/USA1235A2.pdf","ES")</f>
        <v>ES</v>
      </c>
    </row>
    <row r="103" spans="1:11" ht="30" x14ac:dyDescent="0.25">
      <c r="A103" s="11" t="s">
        <v>290</v>
      </c>
      <c r="B103" s="12" t="s">
        <v>291</v>
      </c>
      <c r="C103" s="13">
        <v>42976</v>
      </c>
      <c r="D103" s="14" t="s">
        <v>18</v>
      </c>
      <c r="E103" s="15" t="s">
        <v>292</v>
      </c>
      <c r="F103" s="16"/>
      <c r="G103" s="15"/>
      <c r="H103" s="15" t="s">
        <v>141</v>
      </c>
      <c r="I103" s="17" t="str">
        <f>HYPERLINK("https://docs.wto.org/imrd/directdoc.asp?DDFDocuments/q/G/TBTN17/RUS84.pdf","EN")</f>
        <v>EN</v>
      </c>
      <c r="J103" s="17" t="str">
        <f>HYPERLINK("https://docs.wto.org/imrd/directdoc.asp?DDFDocuments/r/G/TBTN17/RUS84.pdf","FR")</f>
        <v>FR</v>
      </c>
      <c r="K103" s="17" t="str">
        <f>HYPERLINK("https://docs.wto.org/imrd/directdoc.asp?DDFDocuments/s/G/TBTN17/RUS84.pdf","ES")</f>
        <v>ES</v>
      </c>
    </row>
    <row r="104" spans="1:11" ht="15" x14ac:dyDescent="0.25">
      <c r="A104" s="11" t="s">
        <v>293</v>
      </c>
      <c r="B104" s="12" t="s">
        <v>291</v>
      </c>
      <c r="C104" s="13">
        <v>42976</v>
      </c>
      <c r="D104" s="14" t="s">
        <v>18</v>
      </c>
      <c r="E104" s="15" t="s">
        <v>294</v>
      </c>
      <c r="F104" s="16"/>
      <c r="G104" s="15"/>
      <c r="H104" s="15" t="s">
        <v>77</v>
      </c>
      <c r="I104" s="17" t="str">
        <f>HYPERLINK("https://docs.wto.org/imrd/directdoc.asp?DDFDocuments/q/G/TBTN17/RUS85.pdf","EN")</f>
        <v>EN</v>
      </c>
      <c r="J104" s="17" t="str">
        <f>HYPERLINK("https://docs.wto.org/imrd/directdoc.asp?DDFDocuments/r/G/TBTN17/RUS85.pdf","FR")</f>
        <v>FR</v>
      </c>
      <c r="K104" s="17" t="str">
        <f>HYPERLINK("https://docs.wto.org/imrd/directdoc.asp?DDFDocuments/s/G/TBTN17/RUS85.pdf","ES")</f>
        <v>ES</v>
      </c>
    </row>
    <row r="105" spans="1:11" ht="30" x14ac:dyDescent="0.25">
      <c r="A105" s="11" t="s">
        <v>295</v>
      </c>
      <c r="B105" s="12" t="s">
        <v>42</v>
      </c>
      <c r="C105" s="13">
        <v>42975</v>
      </c>
      <c r="D105" s="14" t="s">
        <v>18</v>
      </c>
      <c r="E105" s="15" t="s">
        <v>296</v>
      </c>
      <c r="F105" s="16" t="s">
        <v>297</v>
      </c>
      <c r="G105" s="15"/>
      <c r="H105" s="15" t="s">
        <v>40</v>
      </c>
      <c r="I105" s="17" t="str">
        <f>HYPERLINK("https://docs.wto.org/imrd/directdoc.asp?DDFDocuments/q/G/TBTN17/COL227.pdf","EN")</f>
        <v>EN</v>
      </c>
      <c r="J105" s="17" t="str">
        <f>HYPERLINK("https://docs.wto.org/imrd/directdoc.asp?DDFDocuments/r/G/TBTN17/COL227.pdf","FR")</f>
        <v>FR</v>
      </c>
      <c r="K105" s="17" t="str">
        <f>HYPERLINK("https://docs.wto.org/imrd/directdoc.asp?DDFDocuments/s/G/TBTN17/COL227.pdf","ES")</f>
        <v>ES</v>
      </c>
    </row>
    <row r="106" spans="1:11" ht="90" x14ac:dyDescent="0.25">
      <c r="A106" s="11" t="s">
        <v>298</v>
      </c>
      <c r="B106" s="12" t="s">
        <v>299</v>
      </c>
      <c r="C106" s="13">
        <v>42975</v>
      </c>
      <c r="D106" s="14" t="s">
        <v>18</v>
      </c>
      <c r="E106" s="15" t="s">
        <v>300</v>
      </c>
      <c r="F106" s="16" t="s">
        <v>301</v>
      </c>
      <c r="G106" s="15" t="s">
        <v>234</v>
      </c>
      <c r="H106" s="15" t="s">
        <v>77</v>
      </c>
      <c r="I106" s="17" t="str">
        <f>HYPERLINK("https://docs.wto.org/imrd/directdoc.asp?DDFDocuments/q/G/TBTN17/ISR957.pdf","EN")</f>
        <v>EN</v>
      </c>
      <c r="J106" s="17" t="str">
        <f>HYPERLINK("https://docs.wto.org/imrd/directdoc.asp?DDFDocuments/r/G/TBTN17/ISR957.pdf","FR")</f>
        <v>FR</v>
      </c>
      <c r="K106" s="17" t="str">
        <f>HYPERLINK("https://docs.wto.org/imrd/directdoc.asp?DDFDocuments/s/G/TBTN17/ISR957.pdf","ES")</f>
        <v>ES</v>
      </c>
    </row>
    <row r="107" spans="1:11" ht="90" x14ac:dyDescent="0.25">
      <c r="A107" s="11" t="s">
        <v>302</v>
      </c>
      <c r="B107" s="12" t="s">
        <v>299</v>
      </c>
      <c r="C107" s="13">
        <v>42975</v>
      </c>
      <c r="D107" s="14" t="s">
        <v>18</v>
      </c>
      <c r="E107" s="15" t="s">
        <v>300</v>
      </c>
      <c r="F107" s="16" t="s">
        <v>301</v>
      </c>
      <c r="G107" s="15" t="s">
        <v>234</v>
      </c>
      <c r="H107" s="15" t="s">
        <v>77</v>
      </c>
      <c r="I107" s="17" t="str">
        <f>HYPERLINK("https://docs.wto.org/imrd/directdoc.asp?DDFDocuments/q/G/TBTN17/ISR958.pdf","EN")</f>
        <v>EN</v>
      </c>
      <c r="J107" s="17" t="str">
        <f>HYPERLINK("https://docs.wto.org/imrd/directdoc.asp?DDFDocuments/r/G/TBTN17/ISR958.pdf","FR")</f>
        <v>FR</v>
      </c>
      <c r="K107" s="17" t="str">
        <f>HYPERLINK("https://docs.wto.org/imrd/directdoc.asp?DDFDocuments/s/G/TBTN17/ISR958.pdf","ES")</f>
        <v>ES</v>
      </c>
    </row>
    <row r="108" spans="1:11" ht="90" x14ac:dyDescent="0.25">
      <c r="A108" s="11" t="s">
        <v>303</v>
      </c>
      <c r="B108" s="12" t="s">
        <v>299</v>
      </c>
      <c r="C108" s="13">
        <v>42975</v>
      </c>
      <c r="D108" s="14" t="s">
        <v>18</v>
      </c>
      <c r="E108" s="15" t="s">
        <v>300</v>
      </c>
      <c r="F108" s="16" t="s">
        <v>301</v>
      </c>
      <c r="G108" s="15" t="s">
        <v>234</v>
      </c>
      <c r="H108" s="15" t="s">
        <v>77</v>
      </c>
      <c r="I108" s="17" t="str">
        <f>HYPERLINK("https://docs.wto.org/imrd/directdoc.asp?DDFDocuments/q/G/TBTN17/ISR959.pdf","EN")</f>
        <v>EN</v>
      </c>
      <c r="J108" s="17" t="str">
        <f>HYPERLINK("https://docs.wto.org/imrd/directdoc.asp?DDFDocuments/r/G/TBTN17/ISR959.pdf","FR")</f>
        <v>FR</v>
      </c>
      <c r="K108" s="17" t="str">
        <f>HYPERLINK("https://docs.wto.org/imrd/directdoc.asp?DDFDocuments/s/G/TBTN17/ISR959.pdf","ES")</f>
        <v>ES</v>
      </c>
    </row>
    <row r="109" spans="1:11" ht="60" x14ac:dyDescent="0.25">
      <c r="A109" s="11" t="s">
        <v>304</v>
      </c>
      <c r="B109" s="12" t="s">
        <v>299</v>
      </c>
      <c r="C109" s="13">
        <v>42975</v>
      </c>
      <c r="D109" s="14" t="s">
        <v>18</v>
      </c>
      <c r="E109" s="15" t="s">
        <v>305</v>
      </c>
      <c r="F109" s="16" t="s">
        <v>306</v>
      </c>
      <c r="G109" s="15" t="s">
        <v>307</v>
      </c>
      <c r="H109" s="15" t="s">
        <v>77</v>
      </c>
      <c r="I109" s="17" t="str">
        <f>HYPERLINK("https://docs.wto.org/imrd/directdoc.asp?DDFDocuments/q/G/TBTN17/ISR960.pdf","EN")</f>
        <v>EN</v>
      </c>
      <c r="J109" s="17" t="str">
        <f>HYPERLINK("https://docs.wto.org/imrd/directdoc.asp?DDFDocuments/r/G/TBTN17/ISR960.pdf","FR")</f>
        <v>FR</v>
      </c>
      <c r="K109" s="17" t="str">
        <f>HYPERLINK("https://docs.wto.org/imrd/directdoc.asp?DDFDocuments/s/G/TBTN17/ISR960.pdf","ES")</f>
        <v>ES</v>
      </c>
    </row>
    <row r="110" spans="1:11" ht="45" x14ac:dyDescent="0.25">
      <c r="A110" s="11" t="s">
        <v>308</v>
      </c>
      <c r="B110" s="12" t="s">
        <v>299</v>
      </c>
      <c r="C110" s="13">
        <v>42975</v>
      </c>
      <c r="D110" s="14" t="s">
        <v>18</v>
      </c>
      <c r="E110" s="15" t="s">
        <v>309</v>
      </c>
      <c r="F110" s="16" t="s">
        <v>310</v>
      </c>
      <c r="G110" s="15" t="s">
        <v>311</v>
      </c>
      <c r="H110" s="15" t="s">
        <v>77</v>
      </c>
      <c r="I110" s="17" t="str">
        <f>HYPERLINK("https://docs.wto.org/imrd/directdoc.asp?DDFDocuments/q/G/TBTN17/ISR961.pdf","EN")</f>
        <v>EN</v>
      </c>
      <c r="J110" s="17" t="str">
        <f>HYPERLINK("https://docs.wto.org/imrd/directdoc.asp?DDFDocuments/r/G/TBTN17/ISR961.pdf","FR")</f>
        <v>FR</v>
      </c>
      <c r="K110" s="17" t="str">
        <f>HYPERLINK("https://docs.wto.org/imrd/directdoc.asp?DDFDocuments/s/G/TBTN17/ISR961.pdf","ES")</f>
        <v>ES</v>
      </c>
    </row>
    <row r="111" spans="1:11" ht="30" x14ac:dyDescent="0.25">
      <c r="A111" s="11" t="s">
        <v>312</v>
      </c>
      <c r="B111" s="12" t="s">
        <v>299</v>
      </c>
      <c r="C111" s="13">
        <v>42975</v>
      </c>
      <c r="D111" s="14" t="s">
        <v>18</v>
      </c>
      <c r="E111" s="15" t="s">
        <v>313</v>
      </c>
      <c r="F111" s="16" t="s">
        <v>314</v>
      </c>
      <c r="G111" s="15" t="s">
        <v>315</v>
      </c>
      <c r="H111" s="15" t="s">
        <v>316</v>
      </c>
      <c r="I111" s="17" t="str">
        <f>HYPERLINK("https://docs.wto.org/imrd/directdoc.asp?DDFDocuments/q/G/TBTN17/ISR962.pdf","EN")</f>
        <v>EN</v>
      </c>
      <c r="J111" s="17" t="str">
        <f>HYPERLINK("https://docs.wto.org/imrd/directdoc.asp?DDFDocuments/r/G/TBTN17/ISR962.pdf","FR")</f>
        <v>FR</v>
      </c>
      <c r="K111" s="17" t="str">
        <f>HYPERLINK("https://docs.wto.org/imrd/directdoc.asp?DDFDocuments/s/G/TBTN17/ISR962.pdf","ES")</f>
        <v>ES</v>
      </c>
    </row>
    <row r="112" spans="1:11" ht="30" x14ac:dyDescent="0.25">
      <c r="A112" s="11" t="s">
        <v>317</v>
      </c>
      <c r="B112" s="12" t="s">
        <v>46</v>
      </c>
      <c r="C112" s="13">
        <v>42975</v>
      </c>
      <c r="D112" s="14" t="s">
        <v>13</v>
      </c>
      <c r="E112" s="15"/>
      <c r="F112" s="16" t="s">
        <v>318</v>
      </c>
      <c r="G112" s="15"/>
      <c r="H112" s="15" t="s">
        <v>56</v>
      </c>
      <c r="I112" s="17" t="str">
        <f>HYPERLINK("https://docs.wto.org/imrd/directdoc.asp?DDFDocuments/q/G/TBTN16/MEX320A1.pdf","EN")</f>
        <v>EN</v>
      </c>
      <c r="J112" s="17" t="str">
        <f>HYPERLINK("https://docs.wto.org/imrd/directdoc.asp?DDFDocuments/r/G/TBTN16/MEX320A1.pdf","FR")</f>
        <v>FR</v>
      </c>
      <c r="K112" s="17" t="str">
        <f>HYPERLINK("https://docs.wto.org/imrd/directdoc.asp?DDFDocuments/s/G/TBTN16/MEX320A1.pdf","ES")</f>
        <v>ES</v>
      </c>
    </row>
    <row r="113" spans="1:11" ht="15" x14ac:dyDescent="0.25">
      <c r="A113" s="11" t="s">
        <v>319</v>
      </c>
      <c r="B113" s="12" t="s">
        <v>46</v>
      </c>
      <c r="C113" s="13">
        <v>42975</v>
      </c>
      <c r="D113" s="14" t="s">
        <v>13</v>
      </c>
      <c r="E113" s="15"/>
      <c r="F113" s="16"/>
      <c r="G113" s="15"/>
      <c r="H113" s="15" t="s">
        <v>47</v>
      </c>
      <c r="I113" s="17" t="str">
        <f>HYPERLINK("https://docs.wto.org/imrd/directdoc.asp?DDFDocuments/q/G/TBTN16/MEX330A1.pdf","EN")</f>
        <v>EN</v>
      </c>
      <c r="J113" s="17" t="str">
        <f>HYPERLINK("https://docs.wto.org/imrd/directdoc.asp?DDFDocuments/r/G/TBTN16/MEX330A1.pdf","FR")</f>
        <v>FR</v>
      </c>
      <c r="K113" s="17" t="str">
        <f>HYPERLINK("https://docs.wto.org/imrd/directdoc.asp?DDFDocuments/s/G/TBTN16/MEX330A1.pdf","ES")</f>
        <v>ES</v>
      </c>
    </row>
    <row r="114" spans="1:11" ht="30" x14ac:dyDescent="0.25">
      <c r="A114" s="11" t="s">
        <v>320</v>
      </c>
      <c r="B114" s="12" t="s">
        <v>321</v>
      </c>
      <c r="C114" s="13">
        <v>42975</v>
      </c>
      <c r="D114" s="14" t="s">
        <v>13</v>
      </c>
      <c r="E114" s="15" t="s">
        <v>322</v>
      </c>
      <c r="F114" s="16"/>
      <c r="G114" s="15" t="s">
        <v>323</v>
      </c>
      <c r="H114" s="15" t="s">
        <v>56</v>
      </c>
      <c r="I114" s="17" t="str">
        <f>HYPERLINK("https://docs.wto.org/imrd/directdoc.asp?DDFDocuments/q/G/TBTN17/NIC153A1.pdf","EN")</f>
        <v>EN</v>
      </c>
      <c r="J114" s="17" t="str">
        <f>HYPERLINK("https://docs.wto.org/imrd/directdoc.asp?DDFDocuments/r/G/TBTN17/NIC153A1.pdf","FR")</f>
        <v>FR</v>
      </c>
      <c r="K114" s="17" t="str">
        <f>HYPERLINK("https://docs.wto.org/imrd/directdoc.asp?DDFDocuments/s/G/TBTN17/NIC153A1.pdf","ES")</f>
        <v>ES</v>
      </c>
    </row>
    <row r="115" spans="1:11" ht="135" x14ac:dyDescent="0.25">
      <c r="A115" s="11" t="s">
        <v>324</v>
      </c>
      <c r="B115" s="12" t="s">
        <v>37</v>
      </c>
      <c r="C115" s="13">
        <v>42975</v>
      </c>
      <c r="D115" s="14" t="s">
        <v>13</v>
      </c>
      <c r="E115" s="15" t="s">
        <v>325</v>
      </c>
      <c r="F115" s="16" t="s">
        <v>326</v>
      </c>
      <c r="G115" s="15"/>
      <c r="H115" s="15" t="s">
        <v>56</v>
      </c>
      <c r="I115" s="17" t="str">
        <f>HYPERLINK("https://docs.wto.org/imrd/directdoc.asp?DDFDocuments/q/G/TBTN17/TPKM271A1.pdf","EN")</f>
        <v>EN</v>
      </c>
      <c r="J115" s="17" t="str">
        <f>HYPERLINK("https://docs.wto.org/imrd/directdoc.asp?DDFDocuments/r/G/TBTN17/TPKM271A1.pdf","FR")</f>
        <v>FR</v>
      </c>
      <c r="K115" s="17" t="str">
        <f>HYPERLINK("https://docs.wto.org/imrd/directdoc.asp?DDFDocuments/s/G/TBTN17/TPKM271A1.pdf","ES")</f>
        <v>ES</v>
      </c>
    </row>
    <row r="116" spans="1:11" ht="15" x14ac:dyDescent="0.25">
      <c r="A116" s="11" t="s">
        <v>327</v>
      </c>
      <c r="B116" s="12" t="s">
        <v>37</v>
      </c>
      <c r="C116" s="13">
        <v>42975</v>
      </c>
      <c r="D116" s="14" t="s">
        <v>18</v>
      </c>
      <c r="E116" s="15" t="s">
        <v>328</v>
      </c>
      <c r="F116" s="16"/>
      <c r="G116" s="15"/>
      <c r="H116" s="15" t="s">
        <v>170</v>
      </c>
      <c r="I116" s="17" t="str">
        <f>HYPERLINK("https://docs.wto.org/imrd/directdoc.asp?DDFDocuments/q/G/TBTN17/TPKM288.pdf","EN")</f>
        <v>EN</v>
      </c>
      <c r="J116" s="17" t="str">
        <f>HYPERLINK("https://docs.wto.org/imrd/directdoc.asp?DDFDocuments/r/G/TBTN17/TPKM288.pdf","FR")</f>
        <v>FR</v>
      </c>
      <c r="K116" s="17" t="str">
        <f>HYPERLINK("https://docs.wto.org/imrd/directdoc.asp?DDFDocuments/s/G/TBTN17/TPKM288.pdf","ES")</f>
        <v>ES</v>
      </c>
    </row>
    <row r="117" spans="1:11" ht="60" x14ac:dyDescent="0.25">
      <c r="A117" s="11" t="s">
        <v>329</v>
      </c>
      <c r="B117" s="12" t="s">
        <v>330</v>
      </c>
      <c r="C117" s="13">
        <v>42975</v>
      </c>
      <c r="D117" s="14" t="s">
        <v>18</v>
      </c>
      <c r="E117" s="15"/>
      <c r="F117" s="16" t="s">
        <v>331</v>
      </c>
      <c r="G117" s="15" t="s">
        <v>332</v>
      </c>
      <c r="H117" s="15" t="s">
        <v>333</v>
      </c>
      <c r="I117" s="17" t="str">
        <f>HYPERLINK("https://docs.wto.org/imrd/directdoc.asp?DDFDocuments/q/G/TBTN17/UGA730.pdf","EN")</f>
        <v>EN</v>
      </c>
      <c r="J117" s="17" t="str">
        <f>HYPERLINK("https://docs.wto.org/imrd/directdoc.asp?DDFDocuments/r/G/TBTN17/UGA730.pdf","FR")</f>
        <v>FR</v>
      </c>
      <c r="K117" s="17" t="str">
        <f>HYPERLINK("https://docs.wto.org/imrd/directdoc.asp?DDFDocuments/s/G/TBTN17/UGA730.pdf","ES")</f>
        <v>ES</v>
      </c>
    </row>
    <row r="118" spans="1:11" ht="60" x14ac:dyDescent="0.25">
      <c r="A118" s="11" t="s">
        <v>334</v>
      </c>
      <c r="B118" s="12" t="s">
        <v>330</v>
      </c>
      <c r="C118" s="13">
        <v>42975</v>
      </c>
      <c r="D118" s="14" t="s">
        <v>18</v>
      </c>
      <c r="E118" s="15"/>
      <c r="F118" s="16" t="s">
        <v>335</v>
      </c>
      <c r="G118" s="15" t="s">
        <v>332</v>
      </c>
      <c r="H118" s="15" t="s">
        <v>333</v>
      </c>
      <c r="I118" s="17" t="str">
        <f>HYPERLINK("https://docs.wto.org/imrd/directdoc.asp?DDFDocuments/q/G/TBTN17/UGA731.pdf","EN")</f>
        <v>EN</v>
      </c>
      <c r="J118" s="17" t="str">
        <f>HYPERLINK("https://docs.wto.org/imrd/directdoc.asp?DDFDocuments/r/G/TBTN17/UGA731.pdf","FR")</f>
        <v>FR</v>
      </c>
      <c r="K118" s="17" t="str">
        <f>HYPERLINK("https://docs.wto.org/imrd/directdoc.asp?DDFDocuments/s/G/TBTN17/UGA731.pdf","ES")</f>
        <v>ES</v>
      </c>
    </row>
    <row r="119" spans="1:11" ht="90" x14ac:dyDescent="0.25">
      <c r="A119" s="11" t="s">
        <v>336</v>
      </c>
      <c r="B119" s="12" t="s">
        <v>330</v>
      </c>
      <c r="C119" s="13">
        <v>42975</v>
      </c>
      <c r="D119" s="14" t="s">
        <v>18</v>
      </c>
      <c r="E119" s="15" t="s">
        <v>337</v>
      </c>
      <c r="F119" s="16" t="s">
        <v>338</v>
      </c>
      <c r="G119" s="15" t="s">
        <v>234</v>
      </c>
      <c r="H119" s="15" t="s">
        <v>333</v>
      </c>
      <c r="I119" s="17" t="str">
        <f>HYPERLINK("https://docs.wto.org/imrd/directdoc.asp?DDFDocuments/q/G/TBTN17/UGA732.pdf","EN")</f>
        <v>EN</v>
      </c>
      <c r="J119" s="17" t="str">
        <f>HYPERLINK("https://docs.wto.org/imrd/directdoc.asp?DDFDocuments/r/G/TBTN17/UGA732.pdf","FR")</f>
        <v>FR</v>
      </c>
      <c r="K119" s="17" t="str">
        <f>HYPERLINK("https://docs.wto.org/imrd/directdoc.asp?DDFDocuments/s/G/TBTN17/UGA732.pdf","ES")</f>
        <v>ES</v>
      </c>
    </row>
    <row r="120" spans="1:11" ht="60" x14ac:dyDescent="0.25">
      <c r="A120" s="11" t="s">
        <v>339</v>
      </c>
      <c r="B120" s="12" t="s">
        <v>340</v>
      </c>
      <c r="C120" s="13">
        <v>42975</v>
      </c>
      <c r="D120" s="14" t="s">
        <v>18</v>
      </c>
      <c r="E120" s="15" t="s">
        <v>341</v>
      </c>
      <c r="F120" s="16" t="s">
        <v>342</v>
      </c>
      <c r="G120" s="15"/>
      <c r="H120" s="15" t="s">
        <v>343</v>
      </c>
      <c r="I120" s="17" t="str">
        <f>HYPERLINK("https://docs.wto.org/imrd/directdoc.asp?DDFDocuments/q/G/TBTN17/VNM105.pdf","EN")</f>
        <v>EN</v>
      </c>
      <c r="J120" s="17" t="str">
        <f>HYPERLINK("https://docs.wto.org/imrd/directdoc.asp?DDFDocuments/r/G/TBTN17/VNM105.pdf","FR")</f>
        <v>FR</v>
      </c>
      <c r="K120" s="17" t="str">
        <f>HYPERLINK("https://docs.wto.org/imrd/directdoc.asp?DDFDocuments/s/G/TBTN17/VNM105.pdf","ES")</f>
        <v>ES</v>
      </c>
    </row>
    <row r="121" spans="1:11" ht="60" x14ac:dyDescent="0.25">
      <c r="A121" s="11" t="s">
        <v>344</v>
      </c>
      <c r="B121" s="12" t="s">
        <v>345</v>
      </c>
      <c r="C121" s="13">
        <v>42972</v>
      </c>
      <c r="D121" s="14" t="s">
        <v>18</v>
      </c>
      <c r="E121" s="15"/>
      <c r="F121" s="16" t="s">
        <v>346</v>
      </c>
      <c r="G121" s="15" t="s">
        <v>117</v>
      </c>
      <c r="H121" s="15" t="s">
        <v>347</v>
      </c>
      <c r="I121" s="17" t="str">
        <f>HYPERLINK("https://docs.wto.org/imrd/directdoc.asp?DDFDocuments/q/G/TBTN17/AUS105.pdf","EN")</f>
        <v>EN</v>
      </c>
      <c r="J121" s="17" t="str">
        <f>HYPERLINK("https://docs.wto.org/imrd/directdoc.asp?DDFDocuments/r/G/TBTN17/AUS105.pdf","FR")</f>
        <v>FR</v>
      </c>
      <c r="K121" s="17" t="str">
        <f>HYPERLINK("https://docs.wto.org/imrd/directdoc.asp?DDFDocuments/s/G/TBTN17/AUS105.pdf","ES")</f>
        <v>ES</v>
      </c>
    </row>
    <row r="122" spans="1:11" ht="15" x14ac:dyDescent="0.25">
      <c r="A122" s="11" t="s">
        <v>348</v>
      </c>
      <c r="B122" s="12" t="s">
        <v>88</v>
      </c>
      <c r="C122" s="13">
        <v>42972</v>
      </c>
      <c r="D122" s="14" t="s">
        <v>13</v>
      </c>
      <c r="E122" s="15" t="s">
        <v>349</v>
      </c>
      <c r="F122" s="16"/>
      <c r="G122" s="15"/>
      <c r="H122" s="15" t="s">
        <v>56</v>
      </c>
      <c r="I122" s="17" t="str">
        <f>HYPERLINK("https://docs.wto.org/imrd/directdoc.asp?DDFDocuments/q/G/TBTN17/BRA719A1.pdf","EN")</f>
        <v>EN</v>
      </c>
      <c r="J122" s="17" t="str">
        <f>HYPERLINK("https://docs.wto.org/imrd/directdoc.asp?DDFDocuments/r/G/TBTN17/BRA719A1.pdf","FR")</f>
        <v>FR</v>
      </c>
      <c r="K122" s="17" t="str">
        <f>HYPERLINK("https://docs.wto.org/imrd/directdoc.asp?DDFDocuments/s/G/TBTN17/BRA719A1.pdf","ES")</f>
        <v>ES</v>
      </c>
    </row>
    <row r="123" spans="1:11" ht="45" x14ac:dyDescent="0.25">
      <c r="A123" s="11" t="s">
        <v>350</v>
      </c>
      <c r="B123" s="12" t="s">
        <v>17</v>
      </c>
      <c r="C123" s="13">
        <v>42972</v>
      </c>
      <c r="D123" s="14" t="s">
        <v>18</v>
      </c>
      <c r="E123" s="15" t="s">
        <v>351</v>
      </c>
      <c r="F123" s="16"/>
      <c r="G123" s="15" t="s">
        <v>352</v>
      </c>
      <c r="H123" s="15" t="s">
        <v>353</v>
      </c>
      <c r="I123" s="17" t="str">
        <f>HYPERLINK("https://docs.wto.org/imrd/directdoc.asp?DDFDocuments/q/G/TBTN17/CAN531.pdf","EN")</f>
        <v>EN</v>
      </c>
      <c r="J123" s="17" t="str">
        <f>HYPERLINK("https://docs.wto.org/imrd/directdoc.asp?DDFDocuments/r/G/TBTN17/CAN531.pdf","FR")</f>
        <v>FR</v>
      </c>
      <c r="K123" s="17" t="str">
        <f>HYPERLINK("https://docs.wto.org/imrd/directdoc.asp?DDFDocuments/s/G/TBTN17/CAN531.pdf","ES")</f>
        <v>ES</v>
      </c>
    </row>
    <row r="124" spans="1:11" ht="30" x14ac:dyDescent="0.25">
      <c r="A124" s="11" t="s">
        <v>354</v>
      </c>
      <c r="B124" s="12" t="s">
        <v>42</v>
      </c>
      <c r="C124" s="13">
        <v>42972</v>
      </c>
      <c r="D124" s="14" t="s">
        <v>18</v>
      </c>
      <c r="E124" s="15" t="s">
        <v>355</v>
      </c>
      <c r="F124" s="16" t="s">
        <v>356</v>
      </c>
      <c r="G124" s="15"/>
      <c r="H124" s="15" t="s">
        <v>357</v>
      </c>
      <c r="I124" s="17" t="str">
        <f>HYPERLINK("https://docs.wto.org/imrd/directdoc.asp?DDFDocuments/q/G/TBTN17/COL226.pdf","EN")</f>
        <v>EN</v>
      </c>
      <c r="J124" s="17" t="str">
        <f>HYPERLINK("https://docs.wto.org/imrd/directdoc.asp?DDFDocuments/r/G/TBTN17/COL226.pdf","FR")</f>
        <v>FR</v>
      </c>
      <c r="K124" s="17" t="str">
        <f>HYPERLINK("https://docs.wto.org/imrd/directdoc.asp?DDFDocuments/s/G/TBTN17/COL226.pdf","ES")</f>
        <v>ES</v>
      </c>
    </row>
    <row r="125" spans="1:11" ht="15" x14ac:dyDescent="0.25">
      <c r="A125" s="11" t="s">
        <v>358</v>
      </c>
      <c r="B125" s="12" t="s">
        <v>98</v>
      </c>
      <c r="C125" s="13">
        <v>42972</v>
      </c>
      <c r="D125" s="14" t="s">
        <v>18</v>
      </c>
      <c r="E125" s="15" t="s">
        <v>359</v>
      </c>
      <c r="F125" s="16"/>
      <c r="G125" s="15"/>
      <c r="H125" s="15" t="s">
        <v>77</v>
      </c>
      <c r="I125" s="17" t="str">
        <f>HYPERLINK("https://docs.wto.org/imrd/directdoc.asp?DDFDocuments/q/G/TBTN17/EU501.pdf","EN")</f>
        <v>EN</v>
      </c>
      <c r="J125" s="17" t="str">
        <f>HYPERLINK("https://docs.wto.org/imrd/directdoc.asp?DDFDocuments/r/G/TBTN17/EU501.pdf","FR")</f>
        <v>FR</v>
      </c>
      <c r="K125" s="17" t="str">
        <f>HYPERLINK("https://docs.wto.org/imrd/directdoc.asp?DDFDocuments/s/G/TBTN17/EU501.pdf","ES")</f>
        <v>ES</v>
      </c>
    </row>
    <row r="126" spans="1:11" ht="45" x14ac:dyDescent="0.25">
      <c r="A126" s="11" t="s">
        <v>360</v>
      </c>
      <c r="B126" s="12" t="s">
        <v>299</v>
      </c>
      <c r="C126" s="13">
        <v>42972</v>
      </c>
      <c r="D126" s="14" t="s">
        <v>18</v>
      </c>
      <c r="E126" s="15" t="s">
        <v>361</v>
      </c>
      <c r="F126" s="16" t="s">
        <v>362</v>
      </c>
      <c r="G126" s="15" t="s">
        <v>363</v>
      </c>
      <c r="H126" s="15" t="s">
        <v>77</v>
      </c>
      <c r="I126" s="17" t="str">
        <f>HYPERLINK("https://docs.wto.org/imrd/directdoc.asp?DDFDocuments/q/G/TBTN17/ISR956.pdf","EN")</f>
        <v>EN</v>
      </c>
      <c r="J126" s="17" t="str">
        <f>HYPERLINK("https://docs.wto.org/imrd/directdoc.asp?DDFDocuments/r/G/TBTN17/ISR956.pdf","FR")</f>
        <v>FR</v>
      </c>
      <c r="K126" s="17" t="str">
        <f>HYPERLINK("https://docs.wto.org/imrd/directdoc.asp?DDFDocuments/s/G/TBTN17/ISR956.pdf","ES")</f>
        <v>ES</v>
      </c>
    </row>
    <row r="127" spans="1:11" ht="15" x14ac:dyDescent="0.25">
      <c r="A127" s="11" t="s">
        <v>364</v>
      </c>
      <c r="B127" s="12" t="s">
        <v>46</v>
      </c>
      <c r="C127" s="13">
        <v>42972</v>
      </c>
      <c r="D127" s="14" t="s">
        <v>18</v>
      </c>
      <c r="E127" s="15" t="s">
        <v>365</v>
      </c>
      <c r="F127" s="16"/>
      <c r="G127" s="15"/>
      <c r="H127" s="15" t="s">
        <v>60</v>
      </c>
      <c r="I127" s="17" t="str">
        <f>HYPERLINK("https://docs.wto.org/imrd/directdoc.asp?DDFDocuments/q/G/TBTN17/MEX369.pdf","EN")</f>
        <v>EN</v>
      </c>
      <c r="J127" s="17" t="str">
        <f>HYPERLINK("https://docs.wto.org/imrd/directdoc.asp?DDFDocuments/r/G/TBTN17/MEX369.pdf","FR")</f>
        <v>FR</v>
      </c>
      <c r="K127" s="17" t="str">
        <f>HYPERLINK("https://docs.wto.org/imrd/directdoc.asp?DDFDocuments/s/G/TBTN17/MEX369.pdf","ES")</f>
        <v>ES</v>
      </c>
    </row>
    <row r="128" spans="1:11" ht="15" x14ac:dyDescent="0.25">
      <c r="A128" s="11" t="s">
        <v>366</v>
      </c>
      <c r="B128" s="12" t="s">
        <v>367</v>
      </c>
      <c r="C128" s="13">
        <v>42972</v>
      </c>
      <c r="D128" s="14" t="s">
        <v>18</v>
      </c>
      <c r="E128" s="15" t="s">
        <v>368</v>
      </c>
      <c r="F128" s="16"/>
      <c r="G128" s="15" t="s">
        <v>369</v>
      </c>
      <c r="H128" s="15" t="s">
        <v>21</v>
      </c>
      <c r="I128" s="17" t="str">
        <f>HYPERLINK("https://docs.wto.org/imrd/directdoc.asp?DDFDocuments/q/G/TBTN17/MYS75.pdf","EN")</f>
        <v>EN</v>
      </c>
      <c r="J128" s="17" t="str">
        <f>HYPERLINK("https://docs.wto.org/imrd/directdoc.asp?DDFDocuments/r/G/TBTN17/MYS75.pdf","FR")</f>
        <v>FR</v>
      </c>
      <c r="K128" s="17" t="str">
        <f>HYPERLINK("https://docs.wto.org/imrd/directdoc.asp?DDFDocuments/s/G/TBTN17/MYS75.pdf","ES")</f>
        <v>ES</v>
      </c>
    </row>
    <row r="129" spans="1:11" ht="15" x14ac:dyDescent="0.25">
      <c r="A129" s="11" t="s">
        <v>370</v>
      </c>
      <c r="B129" s="12" t="s">
        <v>367</v>
      </c>
      <c r="C129" s="13">
        <v>42972</v>
      </c>
      <c r="D129" s="14" t="s">
        <v>18</v>
      </c>
      <c r="E129" s="15" t="s">
        <v>371</v>
      </c>
      <c r="F129" s="16"/>
      <c r="G129" s="15" t="s">
        <v>372</v>
      </c>
      <c r="H129" s="15" t="s">
        <v>21</v>
      </c>
      <c r="I129" s="17" t="str">
        <f>HYPERLINK("https://docs.wto.org/imrd/directdoc.asp?DDFDocuments/q/G/TBTN17/MYS76.pdf","EN")</f>
        <v>EN</v>
      </c>
      <c r="J129" s="17" t="str">
        <f>HYPERLINK("https://docs.wto.org/imrd/directdoc.asp?DDFDocuments/r/G/TBTN17/MYS76.pdf","FR")</f>
        <v>FR</v>
      </c>
      <c r="K129" s="17" t="str">
        <f>HYPERLINK("https://docs.wto.org/imrd/directdoc.asp?DDFDocuments/s/G/TBTN17/MYS76.pdf","ES")</f>
        <v>ES</v>
      </c>
    </row>
    <row r="130" spans="1:11" ht="60" x14ac:dyDescent="0.25">
      <c r="A130" s="11" t="s">
        <v>373</v>
      </c>
      <c r="B130" s="12" t="s">
        <v>367</v>
      </c>
      <c r="C130" s="13">
        <v>42972</v>
      </c>
      <c r="D130" s="14" t="s">
        <v>18</v>
      </c>
      <c r="E130" s="15" t="s">
        <v>374</v>
      </c>
      <c r="F130" s="16"/>
      <c r="G130" s="15" t="s">
        <v>375</v>
      </c>
      <c r="H130" s="15" t="s">
        <v>21</v>
      </c>
      <c r="I130" s="17" t="str">
        <f>HYPERLINK("https://docs.wto.org/imrd/directdoc.asp?DDFDocuments/q/G/TBTN17/MYS77.pdf","EN")</f>
        <v>EN</v>
      </c>
      <c r="J130" s="17" t="str">
        <f>HYPERLINK("https://docs.wto.org/imrd/directdoc.asp?DDFDocuments/r/G/TBTN17/MYS77.pdf","FR")</f>
        <v>FR</v>
      </c>
      <c r="K130" s="17" t="str">
        <f>HYPERLINK("https://docs.wto.org/imrd/directdoc.asp?DDFDocuments/s/G/TBTN17/MYS77.pdf","ES")</f>
        <v>ES</v>
      </c>
    </row>
    <row r="131" spans="1:11" ht="30" x14ac:dyDescent="0.25">
      <c r="A131" s="11" t="s">
        <v>376</v>
      </c>
      <c r="B131" s="12" t="s">
        <v>299</v>
      </c>
      <c r="C131" s="13">
        <v>42971</v>
      </c>
      <c r="D131" s="14" t="s">
        <v>18</v>
      </c>
      <c r="E131" s="15" t="s">
        <v>377</v>
      </c>
      <c r="F131" s="16" t="s">
        <v>378</v>
      </c>
      <c r="G131" s="15" t="s">
        <v>379</v>
      </c>
      <c r="H131" s="15" t="s">
        <v>77</v>
      </c>
      <c r="I131" s="17" t="str">
        <f>HYPERLINK("https://docs.wto.org/imrd/directdoc.asp?DDFDocuments/q/G/TBTN17/ISR954.pdf","EN")</f>
        <v>EN</v>
      </c>
      <c r="J131" s="17" t="str">
        <f>HYPERLINK("https://docs.wto.org/imrd/directdoc.asp?DDFDocuments/r/G/TBTN17/ISR954.pdf","FR")</f>
        <v>FR</v>
      </c>
      <c r="K131" s="17" t="str">
        <f>HYPERLINK("https://docs.wto.org/imrd/directdoc.asp?DDFDocuments/s/G/TBTN17/ISR954.pdf","ES")</f>
        <v>ES</v>
      </c>
    </row>
    <row r="132" spans="1:11" ht="30" x14ac:dyDescent="0.25">
      <c r="A132" s="11" t="s">
        <v>380</v>
      </c>
      <c r="B132" s="12" t="s">
        <v>299</v>
      </c>
      <c r="C132" s="13">
        <v>42971</v>
      </c>
      <c r="D132" s="14" t="s">
        <v>18</v>
      </c>
      <c r="E132" s="15" t="s">
        <v>381</v>
      </c>
      <c r="F132" s="16" t="s">
        <v>382</v>
      </c>
      <c r="G132" s="15" t="s">
        <v>363</v>
      </c>
      <c r="H132" s="15" t="s">
        <v>77</v>
      </c>
      <c r="I132" s="17" t="str">
        <f>HYPERLINK("https://docs.wto.org/imrd/directdoc.asp?DDFDocuments/q/G/TBTN17/ISR955.pdf","EN")</f>
        <v>EN</v>
      </c>
      <c r="J132" s="17" t="str">
        <f>HYPERLINK("https://docs.wto.org/imrd/directdoc.asp?DDFDocuments/r/G/TBTN17/ISR955.pdf","FR")</f>
        <v>FR</v>
      </c>
      <c r="K132" s="17" t="str">
        <f>HYPERLINK("https://docs.wto.org/imrd/directdoc.asp?DDFDocuments/s/G/TBTN17/ISR955.pdf","ES")</f>
        <v>ES</v>
      </c>
    </row>
    <row r="133" spans="1:11" ht="15" x14ac:dyDescent="0.25">
      <c r="A133" s="11" t="s">
        <v>383</v>
      </c>
      <c r="B133" s="12" t="s">
        <v>384</v>
      </c>
      <c r="C133" s="13">
        <v>42970</v>
      </c>
      <c r="D133" s="14" t="s">
        <v>18</v>
      </c>
      <c r="E133" s="15" t="s">
        <v>385</v>
      </c>
      <c r="F133" s="16"/>
      <c r="G133" s="15"/>
      <c r="H133" s="15" t="s">
        <v>386</v>
      </c>
      <c r="I133" s="17" t="str">
        <f>HYPERLINK("https://docs.wto.org/imrd/directdoc.asp?DDFDocuments/q/G/TBTN17/CHE224.pdf","EN")</f>
        <v>EN</v>
      </c>
      <c r="J133" s="17" t="str">
        <f>HYPERLINK("https://docs.wto.org/imrd/directdoc.asp?DDFDocuments/r/G/TBTN17/CHE224.pdf","FR")</f>
        <v>FR</v>
      </c>
      <c r="K133" s="17" t="str">
        <f>HYPERLINK("https://docs.wto.org/imrd/directdoc.asp?DDFDocuments/s/G/TBTN17/CHE224.pdf","ES")</f>
        <v>ES</v>
      </c>
    </row>
    <row r="134" spans="1:11" ht="15" x14ac:dyDescent="0.25">
      <c r="A134" s="11" t="s">
        <v>387</v>
      </c>
      <c r="B134" s="12" t="s">
        <v>388</v>
      </c>
      <c r="C134" s="13">
        <v>42970</v>
      </c>
      <c r="D134" s="14" t="s">
        <v>18</v>
      </c>
      <c r="E134" s="15" t="s">
        <v>389</v>
      </c>
      <c r="F134" s="16"/>
      <c r="G134" s="15"/>
      <c r="H134" s="15" t="s">
        <v>21</v>
      </c>
      <c r="I134" s="17" t="str">
        <f>HYPERLINK("https://docs.wto.org/imrd/directdoc.asp?DDFDocuments/q/G/TBTN17/IND61.pdf","EN")</f>
        <v>EN</v>
      </c>
      <c r="J134" s="17" t="str">
        <f>HYPERLINK("https://docs.wto.org/imrd/directdoc.asp?DDFDocuments/r/G/TBTN17/IND61.pdf","FR")</f>
        <v>FR</v>
      </c>
      <c r="K134" s="17" t="str">
        <f>HYPERLINK("https://docs.wto.org/imrd/directdoc.asp?DDFDocuments/s/G/TBTN17/IND61.pdf","ES")</f>
        <v>ES</v>
      </c>
    </row>
    <row r="135" spans="1:11" ht="15" x14ac:dyDescent="0.25">
      <c r="A135" s="11" t="s">
        <v>390</v>
      </c>
      <c r="B135" s="12" t="s">
        <v>388</v>
      </c>
      <c r="C135" s="13">
        <v>42970</v>
      </c>
      <c r="D135" s="14" t="s">
        <v>18</v>
      </c>
      <c r="E135" s="15" t="s">
        <v>389</v>
      </c>
      <c r="F135" s="16"/>
      <c r="G135" s="15"/>
      <c r="H135" s="15" t="s">
        <v>21</v>
      </c>
      <c r="I135" s="17" t="str">
        <f>HYPERLINK("https://docs.wto.org/imrd/directdoc.asp?DDFDocuments/q/G/TBTN17/IND62.pdf","EN")</f>
        <v>EN</v>
      </c>
      <c r="J135" s="17" t="str">
        <f>HYPERLINK("https://docs.wto.org/imrd/directdoc.asp?DDFDocuments/r/G/TBTN17/IND62.pdf","FR")</f>
        <v>FR</v>
      </c>
      <c r="K135" s="17" t="str">
        <f>HYPERLINK("https://docs.wto.org/imrd/directdoc.asp?DDFDocuments/s/G/TBTN17/IND62.pdf","ES")</f>
        <v>ES</v>
      </c>
    </row>
    <row r="136" spans="1:11" ht="75" x14ac:dyDescent="0.25">
      <c r="A136" s="11" t="s">
        <v>391</v>
      </c>
      <c r="B136" s="12" t="s">
        <v>299</v>
      </c>
      <c r="C136" s="13">
        <v>42970</v>
      </c>
      <c r="D136" s="14" t="s">
        <v>18</v>
      </c>
      <c r="E136" s="15" t="s">
        <v>392</v>
      </c>
      <c r="F136" s="16" t="s">
        <v>393</v>
      </c>
      <c r="G136" s="15" t="s">
        <v>394</v>
      </c>
      <c r="H136" s="15" t="s">
        <v>77</v>
      </c>
      <c r="I136" s="17" t="str">
        <f>HYPERLINK("https://docs.wto.org/imrd/directdoc.asp?DDFDocuments/q/G/TBTN17/ISR950.pdf","EN")</f>
        <v>EN</v>
      </c>
      <c r="J136" s="17" t="str">
        <f>HYPERLINK("https://docs.wto.org/imrd/directdoc.asp?DDFDocuments/r/G/TBTN17/ISR950.pdf","FR")</f>
        <v>FR</v>
      </c>
      <c r="K136" s="17" t="str">
        <f>HYPERLINK("https://docs.wto.org/imrd/directdoc.asp?DDFDocuments/s/G/TBTN17/ISR950.pdf","ES")</f>
        <v>ES</v>
      </c>
    </row>
    <row r="137" spans="1:11" ht="45" x14ac:dyDescent="0.25">
      <c r="A137" s="11" t="s">
        <v>395</v>
      </c>
      <c r="B137" s="12" t="s">
        <v>299</v>
      </c>
      <c r="C137" s="13">
        <v>42970</v>
      </c>
      <c r="D137" s="14" t="s">
        <v>18</v>
      </c>
      <c r="E137" s="15" t="s">
        <v>396</v>
      </c>
      <c r="F137" s="16" t="s">
        <v>397</v>
      </c>
      <c r="G137" s="15" t="s">
        <v>311</v>
      </c>
      <c r="H137" s="15" t="s">
        <v>77</v>
      </c>
      <c r="I137" s="17" t="str">
        <f>HYPERLINK("https://docs.wto.org/imrd/directdoc.asp?DDFDocuments/q/G/TBTN17/ISR951.pdf","EN")</f>
        <v>EN</v>
      </c>
      <c r="J137" s="17" t="str">
        <f>HYPERLINK("https://docs.wto.org/imrd/directdoc.asp?DDFDocuments/r/G/TBTN17/ISR951.pdf","FR")</f>
        <v>FR</v>
      </c>
      <c r="K137" s="17" t="str">
        <f>HYPERLINK("https://docs.wto.org/imrd/directdoc.asp?DDFDocuments/s/G/TBTN17/ISR951.pdf","ES")</f>
        <v>ES</v>
      </c>
    </row>
    <row r="138" spans="1:11" ht="135" x14ac:dyDescent="0.25">
      <c r="A138" s="11" t="s">
        <v>398</v>
      </c>
      <c r="B138" s="12" t="s">
        <v>299</v>
      </c>
      <c r="C138" s="13">
        <v>42970</v>
      </c>
      <c r="D138" s="14" t="s">
        <v>18</v>
      </c>
      <c r="E138" s="15" t="s">
        <v>399</v>
      </c>
      <c r="F138" s="16" t="s">
        <v>400</v>
      </c>
      <c r="G138" s="15" t="s">
        <v>401</v>
      </c>
      <c r="H138" s="15" t="s">
        <v>77</v>
      </c>
      <c r="I138" s="17" t="str">
        <f>HYPERLINK("https://docs.wto.org/imrd/directdoc.asp?DDFDocuments/q/G/TBTN17/ISR952.pdf","EN")</f>
        <v>EN</v>
      </c>
      <c r="J138" s="17" t="str">
        <f>HYPERLINK("https://docs.wto.org/imrd/directdoc.asp?DDFDocuments/r/G/TBTN17/ISR952.pdf","FR")</f>
        <v>FR</v>
      </c>
      <c r="K138" s="17" t="str">
        <f>HYPERLINK("https://docs.wto.org/imrd/directdoc.asp?DDFDocuments/s/G/TBTN17/ISR952.pdf","ES")</f>
        <v>ES</v>
      </c>
    </row>
    <row r="139" spans="1:11" ht="30" x14ac:dyDescent="0.25">
      <c r="A139" s="11" t="s">
        <v>402</v>
      </c>
      <c r="B139" s="12" t="s">
        <v>299</v>
      </c>
      <c r="C139" s="13">
        <v>42970</v>
      </c>
      <c r="D139" s="14" t="s">
        <v>18</v>
      </c>
      <c r="E139" s="15" t="s">
        <v>403</v>
      </c>
      <c r="F139" s="16" t="s">
        <v>404</v>
      </c>
      <c r="G139" s="15" t="s">
        <v>405</v>
      </c>
      <c r="H139" s="15" t="s">
        <v>77</v>
      </c>
      <c r="I139" s="17" t="str">
        <f>HYPERLINK("https://docs.wto.org/imrd/directdoc.asp?DDFDocuments/q/G/TBTN17/ISR953.pdf","EN")</f>
        <v>EN</v>
      </c>
      <c r="J139" s="17" t="str">
        <f>HYPERLINK("https://docs.wto.org/imrd/directdoc.asp?DDFDocuments/r/G/TBTN17/ISR953.pdf","FR")</f>
        <v>FR</v>
      </c>
      <c r="K139" s="17" t="str">
        <f>HYPERLINK("https://docs.wto.org/imrd/directdoc.asp?DDFDocuments/s/G/TBTN17/ISR953.pdf","ES")</f>
        <v>ES</v>
      </c>
    </row>
    <row r="140" spans="1:11" ht="15" x14ac:dyDescent="0.25">
      <c r="A140" s="11" t="s">
        <v>406</v>
      </c>
      <c r="B140" s="12" t="s">
        <v>148</v>
      </c>
      <c r="C140" s="13">
        <v>42970</v>
      </c>
      <c r="D140" s="14" t="s">
        <v>18</v>
      </c>
      <c r="E140" s="15" t="s">
        <v>407</v>
      </c>
      <c r="F140" s="16"/>
      <c r="G140" s="15"/>
      <c r="H140" s="15" t="s">
        <v>21</v>
      </c>
      <c r="I140" s="17" t="str">
        <f>HYPERLINK("https://docs.wto.org/imrd/directdoc.asp?DDFDocuments/q/G/TBTN17/KOR722.pdf","EN")</f>
        <v>EN</v>
      </c>
      <c r="J140" s="17" t="str">
        <f>HYPERLINK("https://docs.wto.org/imrd/directdoc.asp?DDFDocuments/r/G/TBTN17/KOR722.pdf","FR")</f>
        <v>FR</v>
      </c>
      <c r="K140" s="17" t="str">
        <f>HYPERLINK("https://docs.wto.org/imrd/directdoc.asp?DDFDocuments/s/G/TBTN17/KOR722.pdf","ES")</f>
        <v>ES</v>
      </c>
    </row>
    <row r="141" spans="1:11" ht="15" x14ac:dyDescent="0.25">
      <c r="A141" s="11" t="s">
        <v>408</v>
      </c>
      <c r="B141" s="12" t="s">
        <v>148</v>
      </c>
      <c r="C141" s="13">
        <v>42970</v>
      </c>
      <c r="D141" s="14" t="s">
        <v>18</v>
      </c>
      <c r="E141" s="15" t="s">
        <v>407</v>
      </c>
      <c r="F141" s="16"/>
      <c r="G141" s="15"/>
      <c r="H141" s="15" t="s">
        <v>21</v>
      </c>
      <c r="I141" s="17" t="str">
        <f>HYPERLINK("https://docs.wto.org/imrd/directdoc.asp?DDFDocuments/q/G/TBTN17/KOR723.pdf","EN")</f>
        <v>EN</v>
      </c>
      <c r="J141" s="17" t="str">
        <f>HYPERLINK("https://docs.wto.org/imrd/directdoc.asp?DDFDocuments/r/G/TBTN17/KOR723.pdf","FR")</f>
        <v>FR</v>
      </c>
      <c r="K141" s="17" t="str">
        <f>HYPERLINK("https://docs.wto.org/imrd/directdoc.asp?DDFDocuments/s/G/TBTN17/KOR723.pdf","ES")</f>
        <v>ES</v>
      </c>
    </row>
    <row r="142" spans="1:11" ht="105" x14ac:dyDescent="0.25">
      <c r="A142" s="11" t="s">
        <v>409</v>
      </c>
      <c r="B142" s="12" t="s">
        <v>330</v>
      </c>
      <c r="C142" s="13">
        <v>42970</v>
      </c>
      <c r="D142" s="14" t="s">
        <v>18</v>
      </c>
      <c r="E142" s="15" t="s">
        <v>410</v>
      </c>
      <c r="F142" s="16" t="s">
        <v>411</v>
      </c>
      <c r="G142" s="15" t="s">
        <v>412</v>
      </c>
      <c r="H142" s="15" t="s">
        <v>413</v>
      </c>
      <c r="I142" s="17" t="str">
        <f>HYPERLINK("https://docs.wto.org/imrd/directdoc.asp?DDFDocuments/q/G/TBTN17/UGA729.pdf","EN")</f>
        <v>EN</v>
      </c>
      <c r="J142" s="17" t="str">
        <f>HYPERLINK("https://docs.wto.org/imrd/directdoc.asp?DDFDocuments/r/G/TBTN17/UGA729.pdf","FR")</f>
        <v>FR</v>
      </c>
      <c r="K142" s="17" t="str">
        <f>HYPERLINK("https://docs.wto.org/imrd/directdoc.asp?DDFDocuments/s/G/TBTN17/UGA729.pdf","ES")</f>
        <v>ES</v>
      </c>
    </row>
    <row r="143" spans="1:11" ht="15" x14ac:dyDescent="0.25">
      <c r="A143" s="11" t="s">
        <v>414</v>
      </c>
      <c r="B143" s="12" t="s">
        <v>340</v>
      </c>
      <c r="C143" s="13">
        <v>42970</v>
      </c>
      <c r="D143" s="14" t="s">
        <v>18</v>
      </c>
      <c r="E143" s="15" t="s">
        <v>415</v>
      </c>
      <c r="F143" s="16"/>
      <c r="G143" s="15" t="s">
        <v>416</v>
      </c>
      <c r="H143" s="15" t="s">
        <v>77</v>
      </c>
      <c r="I143" s="17" t="str">
        <f>HYPERLINK("https://docs.wto.org/imrd/directdoc.asp?DDFDocuments/q/G/TBTN17/VNM104.pdf","EN")</f>
        <v>EN</v>
      </c>
      <c r="J143" s="17" t="str">
        <f>HYPERLINK("https://docs.wto.org/imrd/directdoc.asp?DDFDocuments/r/G/TBTN17/VNM104.pdf","FR")</f>
        <v>FR</v>
      </c>
      <c r="K143" s="17" t="str">
        <f>HYPERLINK("https://docs.wto.org/imrd/directdoc.asp?DDFDocuments/s/G/TBTN17/VNM104.pdf","ES")</f>
        <v>ES</v>
      </c>
    </row>
    <row r="144" spans="1:11" ht="45" x14ac:dyDescent="0.25">
      <c r="A144" s="11" t="s">
        <v>417</v>
      </c>
      <c r="B144" s="12" t="s">
        <v>31</v>
      </c>
      <c r="C144" s="13">
        <v>42969</v>
      </c>
      <c r="D144" s="14" t="s">
        <v>18</v>
      </c>
      <c r="E144" s="15" t="s">
        <v>418</v>
      </c>
      <c r="F144" s="16" t="s">
        <v>419</v>
      </c>
      <c r="G144" s="15"/>
      <c r="H144" s="15" t="s">
        <v>77</v>
      </c>
      <c r="I144" s="17" t="str">
        <f>HYPERLINK("https://docs.wto.org/imrd/directdoc.asp?DDFDocuments/q/G/TBTN17/JPN564.pdf","EN")</f>
        <v>EN</v>
      </c>
      <c r="J144" s="17" t="str">
        <f>HYPERLINK("https://docs.wto.org/imrd/directdoc.asp?DDFDocuments/r/G/TBTN17/JPN564.pdf","FR")</f>
        <v>FR</v>
      </c>
      <c r="K144" s="17" t="str">
        <f>HYPERLINK("https://docs.wto.org/imrd/directdoc.asp?DDFDocuments/s/G/TBTN17/JPN564.pdf","ES")</f>
        <v>ES</v>
      </c>
    </row>
    <row r="145" spans="1:11" ht="90" x14ac:dyDescent="0.25">
      <c r="A145" s="11" t="s">
        <v>420</v>
      </c>
      <c r="B145" s="12" t="s">
        <v>330</v>
      </c>
      <c r="C145" s="13">
        <v>42969</v>
      </c>
      <c r="D145" s="14" t="s">
        <v>18</v>
      </c>
      <c r="E145" s="15" t="s">
        <v>421</v>
      </c>
      <c r="F145" s="16" t="s">
        <v>422</v>
      </c>
      <c r="G145" s="15" t="s">
        <v>423</v>
      </c>
      <c r="H145" s="15" t="s">
        <v>424</v>
      </c>
      <c r="I145" s="17" t="str">
        <f>HYPERLINK("https://docs.wto.org/imrd/directdoc.asp?DDFDocuments/q/G/TBTN17/UGA711.pdf","EN")</f>
        <v>EN</v>
      </c>
      <c r="J145" s="17" t="str">
        <f>HYPERLINK("https://docs.wto.org/imrd/directdoc.asp?DDFDocuments/r/G/TBTN17/UGA711.pdf","FR")</f>
        <v>FR</v>
      </c>
      <c r="K145" s="17" t="str">
        <f>HYPERLINK("https://docs.wto.org/imrd/directdoc.asp?DDFDocuments/s/G/TBTN17/UGA711.pdf","ES")</f>
        <v>ES</v>
      </c>
    </row>
    <row r="146" spans="1:11" ht="180" x14ac:dyDescent="0.25">
      <c r="A146" s="11" t="s">
        <v>425</v>
      </c>
      <c r="B146" s="12" t="s">
        <v>330</v>
      </c>
      <c r="C146" s="13">
        <v>42969</v>
      </c>
      <c r="D146" s="14" t="s">
        <v>18</v>
      </c>
      <c r="E146" s="15" t="s">
        <v>426</v>
      </c>
      <c r="F146" s="16" t="s">
        <v>427</v>
      </c>
      <c r="G146" s="15" t="s">
        <v>428</v>
      </c>
      <c r="H146" s="15" t="s">
        <v>424</v>
      </c>
      <c r="I146" s="17" t="str">
        <f>HYPERLINK("https://docs.wto.org/imrd/directdoc.asp?DDFDocuments/q/G/TBTN17/UGA712.pdf","EN")</f>
        <v>EN</v>
      </c>
      <c r="J146" s="17" t="str">
        <f>HYPERLINK("https://docs.wto.org/imrd/directdoc.asp?DDFDocuments/r/G/TBTN17/UGA712.pdf","FR")</f>
        <v>FR</v>
      </c>
      <c r="K146" s="17" t="str">
        <f>HYPERLINK("https://docs.wto.org/imrd/directdoc.asp?DDFDocuments/s/G/TBTN17/UGA712.pdf","ES")</f>
        <v>ES</v>
      </c>
    </row>
    <row r="147" spans="1:11" ht="150" x14ac:dyDescent="0.25">
      <c r="A147" s="11" t="s">
        <v>429</v>
      </c>
      <c r="B147" s="12" t="s">
        <v>330</v>
      </c>
      <c r="C147" s="13">
        <v>42969</v>
      </c>
      <c r="D147" s="14" t="s">
        <v>18</v>
      </c>
      <c r="E147" s="15" t="s">
        <v>430</v>
      </c>
      <c r="F147" s="16" t="s">
        <v>431</v>
      </c>
      <c r="G147" s="15" t="s">
        <v>428</v>
      </c>
      <c r="H147" s="15" t="s">
        <v>424</v>
      </c>
      <c r="I147" s="17" t="str">
        <f>HYPERLINK("https://docs.wto.org/imrd/directdoc.asp?DDFDocuments/q/G/TBTN17/UGA713.pdf","EN")</f>
        <v>EN</v>
      </c>
      <c r="J147" s="17" t="str">
        <f>HYPERLINK("https://docs.wto.org/imrd/directdoc.asp?DDFDocuments/r/G/TBTN17/UGA713.pdf","FR")</f>
        <v>FR</v>
      </c>
      <c r="K147" s="17" t="str">
        <f>HYPERLINK("https://docs.wto.org/imrd/directdoc.asp?DDFDocuments/s/G/TBTN17/UGA713.pdf","ES")</f>
        <v>ES</v>
      </c>
    </row>
    <row r="148" spans="1:11" ht="120" x14ac:dyDescent="0.25">
      <c r="A148" s="11" t="s">
        <v>432</v>
      </c>
      <c r="B148" s="12" t="s">
        <v>330</v>
      </c>
      <c r="C148" s="13">
        <v>42969</v>
      </c>
      <c r="D148" s="14" t="s">
        <v>18</v>
      </c>
      <c r="E148" s="15" t="s">
        <v>433</v>
      </c>
      <c r="F148" s="16" t="s">
        <v>434</v>
      </c>
      <c r="G148" s="15" t="s">
        <v>428</v>
      </c>
      <c r="H148" s="15" t="s">
        <v>424</v>
      </c>
      <c r="I148" s="17" t="str">
        <f>HYPERLINK("https://docs.wto.org/imrd/directdoc.asp?DDFDocuments/q/G/TBTN17/UGA714.pdf","EN")</f>
        <v>EN</v>
      </c>
      <c r="J148" s="17" t="str">
        <f>HYPERLINK("https://docs.wto.org/imrd/directdoc.asp?DDFDocuments/r/G/TBTN17/UGA714.pdf","FR")</f>
        <v>FR</v>
      </c>
      <c r="K148" s="17" t="str">
        <f>HYPERLINK("https://docs.wto.org/imrd/directdoc.asp?DDFDocuments/s/G/TBTN17/UGA714.pdf","ES")</f>
        <v>ES</v>
      </c>
    </row>
    <row r="149" spans="1:11" ht="105" x14ac:dyDescent="0.25">
      <c r="A149" s="11" t="s">
        <v>435</v>
      </c>
      <c r="B149" s="12" t="s">
        <v>330</v>
      </c>
      <c r="C149" s="13">
        <v>42969</v>
      </c>
      <c r="D149" s="14" t="s">
        <v>18</v>
      </c>
      <c r="E149" s="15" t="s">
        <v>436</v>
      </c>
      <c r="F149" s="16" t="s">
        <v>437</v>
      </c>
      <c r="G149" s="15" t="s">
        <v>428</v>
      </c>
      <c r="H149" s="15" t="s">
        <v>424</v>
      </c>
      <c r="I149" s="17" t="str">
        <f>HYPERLINK("https://docs.wto.org/imrd/directdoc.asp?DDFDocuments/q/G/TBTN17/UGA715.pdf","EN")</f>
        <v>EN</v>
      </c>
      <c r="J149" s="17" t="str">
        <f>HYPERLINK("https://docs.wto.org/imrd/directdoc.asp?DDFDocuments/r/G/TBTN17/UGA715.pdf","FR")</f>
        <v>FR</v>
      </c>
      <c r="K149" s="17" t="str">
        <f>HYPERLINK("https://docs.wto.org/imrd/directdoc.asp?DDFDocuments/s/G/TBTN17/UGA715.pdf","ES")</f>
        <v>ES</v>
      </c>
    </row>
    <row r="150" spans="1:11" ht="150" x14ac:dyDescent="0.25">
      <c r="A150" s="11" t="s">
        <v>438</v>
      </c>
      <c r="B150" s="12" t="s">
        <v>330</v>
      </c>
      <c r="C150" s="13">
        <v>42969</v>
      </c>
      <c r="D150" s="14" t="s">
        <v>18</v>
      </c>
      <c r="E150" s="15" t="s">
        <v>439</v>
      </c>
      <c r="F150" s="16" t="s">
        <v>440</v>
      </c>
      <c r="G150" s="15" t="s">
        <v>428</v>
      </c>
      <c r="H150" s="15" t="s">
        <v>424</v>
      </c>
      <c r="I150" s="17" t="str">
        <f>HYPERLINK("https://docs.wto.org/imrd/directdoc.asp?DDFDocuments/q/G/TBTN17/UGA716.pdf","EN")</f>
        <v>EN</v>
      </c>
      <c r="J150" s="17" t="str">
        <f>HYPERLINK("https://docs.wto.org/imrd/directdoc.asp?DDFDocuments/r/G/TBTN17/UGA716.pdf","FR")</f>
        <v>FR</v>
      </c>
      <c r="K150" s="17" t="str">
        <f>HYPERLINK("https://docs.wto.org/imrd/directdoc.asp?DDFDocuments/s/G/TBTN17/UGA716.pdf","ES")</f>
        <v>ES</v>
      </c>
    </row>
    <row r="151" spans="1:11" ht="75" x14ac:dyDescent="0.25">
      <c r="A151" s="11" t="s">
        <v>441</v>
      </c>
      <c r="B151" s="12" t="s">
        <v>330</v>
      </c>
      <c r="C151" s="13">
        <v>42969</v>
      </c>
      <c r="D151" s="14" t="s">
        <v>18</v>
      </c>
      <c r="E151" s="15" t="s">
        <v>442</v>
      </c>
      <c r="F151" s="16" t="s">
        <v>443</v>
      </c>
      <c r="G151" s="15" t="s">
        <v>428</v>
      </c>
      <c r="H151" s="15" t="s">
        <v>424</v>
      </c>
      <c r="I151" s="17" t="str">
        <f>HYPERLINK("https://docs.wto.org/imrd/directdoc.asp?DDFDocuments/q/G/TBTN17/UGA717.pdf","EN")</f>
        <v>EN</v>
      </c>
      <c r="J151" s="17" t="str">
        <f>HYPERLINK("https://docs.wto.org/imrd/directdoc.asp?DDFDocuments/r/G/TBTN17/UGA717.pdf","FR")</f>
        <v>FR</v>
      </c>
      <c r="K151" s="17" t="str">
        <f>HYPERLINK("https://docs.wto.org/imrd/directdoc.asp?DDFDocuments/s/G/TBTN17/UGA717.pdf","ES")</f>
        <v>ES</v>
      </c>
    </row>
    <row r="152" spans="1:11" ht="75" x14ac:dyDescent="0.25">
      <c r="A152" s="11" t="s">
        <v>444</v>
      </c>
      <c r="B152" s="12" t="s">
        <v>330</v>
      </c>
      <c r="C152" s="13">
        <v>42969</v>
      </c>
      <c r="D152" s="14" t="s">
        <v>18</v>
      </c>
      <c r="E152" s="15" t="s">
        <v>445</v>
      </c>
      <c r="F152" s="16" t="s">
        <v>446</v>
      </c>
      <c r="G152" s="15" t="s">
        <v>428</v>
      </c>
      <c r="H152" s="15" t="s">
        <v>424</v>
      </c>
      <c r="I152" s="17" t="str">
        <f>HYPERLINK("https://docs.wto.org/imrd/directdoc.asp?DDFDocuments/q/G/TBTN17/UGA718.pdf","EN")</f>
        <v>EN</v>
      </c>
      <c r="J152" s="17" t="str">
        <f>HYPERLINK("https://docs.wto.org/imrd/directdoc.asp?DDFDocuments/r/G/TBTN17/UGA718.pdf","FR")</f>
        <v>FR</v>
      </c>
      <c r="K152" s="17" t="str">
        <f>HYPERLINK("https://docs.wto.org/imrd/directdoc.asp?DDFDocuments/s/G/TBTN17/UGA718.pdf","ES")</f>
        <v>ES</v>
      </c>
    </row>
    <row r="153" spans="1:11" ht="135" x14ac:dyDescent="0.25">
      <c r="A153" s="11" t="s">
        <v>447</v>
      </c>
      <c r="B153" s="12" t="s">
        <v>330</v>
      </c>
      <c r="C153" s="13">
        <v>42969</v>
      </c>
      <c r="D153" s="14" t="s">
        <v>18</v>
      </c>
      <c r="E153" s="15" t="s">
        <v>448</v>
      </c>
      <c r="F153" s="16" t="s">
        <v>449</v>
      </c>
      <c r="G153" s="15" t="s">
        <v>428</v>
      </c>
      <c r="H153" s="15" t="s">
        <v>424</v>
      </c>
      <c r="I153" s="17" t="str">
        <f>HYPERLINK("https://docs.wto.org/imrd/directdoc.asp?DDFDocuments/q/G/TBTN17/UGA719.pdf","EN")</f>
        <v>EN</v>
      </c>
      <c r="J153" s="17" t="str">
        <f>HYPERLINK("https://docs.wto.org/imrd/directdoc.asp?DDFDocuments/r/G/TBTN17/UGA719.pdf","FR")</f>
        <v>FR</v>
      </c>
      <c r="K153" s="17" t="str">
        <f>HYPERLINK("https://docs.wto.org/imrd/directdoc.asp?DDFDocuments/s/G/TBTN17/UGA719.pdf","ES")</f>
        <v>ES</v>
      </c>
    </row>
    <row r="154" spans="1:11" ht="90" x14ac:dyDescent="0.25">
      <c r="A154" s="11" t="s">
        <v>450</v>
      </c>
      <c r="B154" s="12" t="s">
        <v>330</v>
      </c>
      <c r="C154" s="13">
        <v>42969</v>
      </c>
      <c r="D154" s="14" t="s">
        <v>18</v>
      </c>
      <c r="E154" s="15" t="s">
        <v>451</v>
      </c>
      <c r="F154" s="16" t="s">
        <v>452</v>
      </c>
      <c r="G154" s="15" t="s">
        <v>428</v>
      </c>
      <c r="H154" s="15" t="s">
        <v>424</v>
      </c>
      <c r="I154" s="17" t="str">
        <f>HYPERLINK("https://docs.wto.org/imrd/directdoc.asp?DDFDocuments/q/G/TBTN17/UGA720.pdf","EN")</f>
        <v>EN</v>
      </c>
      <c r="J154" s="17" t="str">
        <f>HYPERLINK("https://docs.wto.org/imrd/directdoc.asp?DDFDocuments/r/G/TBTN17/UGA720.pdf","FR")</f>
        <v>FR</v>
      </c>
      <c r="K154" s="17" t="str">
        <f>HYPERLINK("https://docs.wto.org/imrd/directdoc.asp?DDFDocuments/s/G/TBTN17/UGA720.pdf","ES")</f>
        <v>ES</v>
      </c>
    </row>
    <row r="155" spans="1:11" ht="135" x14ac:dyDescent="0.25">
      <c r="A155" s="11" t="s">
        <v>453</v>
      </c>
      <c r="B155" s="12" t="s">
        <v>330</v>
      </c>
      <c r="C155" s="13">
        <v>42969</v>
      </c>
      <c r="D155" s="14" t="s">
        <v>18</v>
      </c>
      <c r="E155" s="15" t="s">
        <v>454</v>
      </c>
      <c r="F155" s="16" t="s">
        <v>455</v>
      </c>
      <c r="G155" s="15" t="s">
        <v>428</v>
      </c>
      <c r="H155" s="15" t="s">
        <v>424</v>
      </c>
      <c r="I155" s="17" t="str">
        <f>HYPERLINK("https://docs.wto.org/imrd/directdoc.asp?DDFDocuments/q/G/TBTN17/UGA721.pdf","EN")</f>
        <v>EN</v>
      </c>
      <c r="J155" s="17" t="str">
        <f>HYPERLINK("https://docs.wto.org/imrd/directdoc.asp?DDFDocuments/r/G/TBTN17/UGA721.pdf","FR")</f>
        <v>FR</v>
      </c>
      <c r="K155" s="17" t="str">
        <f>HYPERLINK("https://docs.wto.org/imrd/directdoc.asp?DDFDocuments/s/G/TBTN17/UGA721.pdf","ES")</f>
        <v>ES</v>
      </c>
    </row>
    <row r="156" spans="1:11" ht="75" x14ac:dyDescent="0.25">
      <c r="A156" s="11" t="s">
        <v>456</v>
      </c>
      <c r="B156" s="12" t="s">
        <v>330</v>
      </c>
      <c r="C156" s="13">
        <v>42969</v>
      </c>
      <c r="D156" s="14" t="s">
        <v>18</v>
      </c>
      <c r="E156" s="15" t="s">
        <v>457</v>
      </c>
      <c r="F156" s="16" t="s">
        <v>458</v>
      </c>
      <c r="G156" s="15" t="s">
        <v>273</v>
      </c>
      <c r="H156" s="15" t="s">
        <v>413</v>
      </c>
      <c r="I156" s="17" t="str">
        <f>HYPERLINK("https://docs.wto.org/imrd/directdoc.asp?DDFDocuments/q/G/TBTN17/UGA722.pdf","EN")</f>
        <v>EN</v>
      </c>
      <c r="J156" s="17" t="str">
        <f>HYPERLINK("https://docs.wto.org/imrd/directdoc.asp?DDFDocuments/r/G/TBTN17/UGA722.pdf","FR")</f>
        <v>FR</v>
      </c>
      <c r="K156" s="17" t="str">
        <f>HYPERLINK("https://docs.wto.org/imrd/directdoc.asp?DDFDocuments/s/G/TBTN17/UGA722.pdf","ES")</f>
        <v>ES</v>
      </c>
    </row>
    <row r="157" spans="1:11" ht="45" x14ac:dyDescent="0.25">
      <c r="A157" s="11" t="s">
        <v>459</v>
      </c>
      <c r="B157" s="12" t="s">
        <v>330</v>
      </c>
      <c r="C157" s="13">
        <v>42969</v>
      </c>
      <c r="D157" s="14" t="s">
        <v>18</v>
      </c>
      <c r="E157" s="15" t="s">
        <v>460</v>
      </c>
      <c r="F157" s="16" t="s">
        <v>461</v>
      </c>
      <c r="G157" s="15" t="s">
        <v>462</v>
      </c>
      <c r="H157" s="15" t="s">
        <v>413</v>
      </c>
      <c r="I157" s="17" t="str">
        <f>HYPERLINK("https://docs.wto.org/imrd/directdoc.asp?DDFDocuments/q/G/TBTN17/UGA723.pdf","EN")</f>
        <v>EN</v>
      </c>
      <c r="J157" s="17" t="str">
        <f>HYPERLINK("https://docs.wto.org/imrd/directdoc.asp?DDFDocuments/r/G/TBTN17/UGA723.pdf","FR")</f>
        <v>FR</v>
      </c>
      <c r="K157" s="17" t="str">
        <f>HYPERLINK("https://docs.wto.org/imrd/directdoc.asp?DDFDocuments/s/G/TBTN17/UGA723.pdf","ES")</f>
        <v>ES</v>
      </c>
    </row>
    <row r="158" spans="1:11" ht="75" x14ac:dyDescent="0.25">
      <c r="A158" s="11" t="s">
        <v>463</v>
      </c>
      <c r="B158" s="12" t="s">
        <v>330</v>
      </c>
      <c r="C158" s="13">
        <v>42969</v>
      </c>
      <c r="D158" s="14" t="s">
        <v>18</v>
      </c>
      <c r="E158" s="15" t="s">
        <v>464</v>
      </c>
      <c r="F158" s="16" t="s">
        <v>465</v>
      </c>
      <c r="G158" s="15" t="s">
        <v>466</v>
      </c>
      <c r="H158" s="15" t="s">
        <v>467</v>
      </c>
      <c r="I158" s="17" t="str">
        <f>HYPERLINK("https://docs.wto.org/imrd/directdoc.asp?DDFDocuments/q/G/TBTN17/UGA724.pdf","EN")</f>
        <v>EN</v>
      </c>
      <c r="J158" s="17" t="str">
        <f>HYPERLINK("https://docs.wto.org/imrd/directdoc.asp?DDFDocuments/r/G/TBTN17/UGA724.pdf","FR")</f>
        <v>FR</v>
      </c>
      <c r="K158" s="17" t="str">
        <f>HYPERLINK("https://docs.wto.org/imrd/directdoc.asp?DDFDocuments/s/G/TBTN17/UGA724.pdf","ES")</f>
        <v>ES</v>
      </c>
    </row>
    <row r="159" spans="1:11" ht="75" x14ac:dyDescent="0.25">
      <c r="A159" s="11" t="s">
        <v>468</v>
      </c>
      <c r="B159" s="12" t="s">
        <v>330</v>
      </c>
      <c r="C159" s="13">
        <v>42969</v>
      </c>
      <c r="D159" s="14" t="s">
        <v>18</v>
      </c>
      <c r="E159" s="15" t="s">
        <v>469</v>
      </c>
      <c r="F159" s="16" t="s">
        <v>465</v>
      </c>
      <c r="G159" s="15" t="s">
        <v>466</v>
      </c>
      <c r="H159" s="15" t="s">
        <v>467</v>
      </c>
      <c r="I159" s="17" t="str">
        <f>HYPERLINK("https://docs.wto.org/imrd/directdoc.asp?DDFDocuments/q/G/TBTN17/UGA725.pdf","EN")</f>
        <v>EN</v>
      </c>
      <c r="J159" s="17" t="str">
        <f>HYPERLINK("https://docs.wto.org/imrd/directdoc.asp?DDFDocuments/r/G/TBTN17/UGA725.pdf","FR")</f>
        <v>FR</v>
      </c>
      <c r="K159" s="17" t="str">
        <f>HYPERLINK("https://docs.wto.org/imrd/directdoc.asp?DDFDocuments/s/G/TBTN17/UGA725.pdf","ES")</f>
        <v>ES</v>
      </c>
    </row>
    <row r="160" spans="1:11" ht="75" x14ac:dyDescent="0.25">
      <c r="A160" s="11" t="s">
        <v>470</v>
      </c>
      <c r="B160" s="12" t="s">
        <v>330</v>
      </c>
      <c r="C160" s="13">
        <v>42969</v>
      </c>
      <c r="D160" s="14" t="s">
        <v>18</v>
      </c>
      <c r="E160" s="15" t="s">
        <v>471</v>
      </c>
      <c r="F160" s="16" t="s">
        <v>465</v>
      </c>
      <c r="G160" s="15" t="s">
        <v>466</v>
      </c>
      <c r="H160" s="15" t="s">
        <v>467</v>
      </c>
      <c r="I160" s="17" t="str">
        <f>HYPERLINK("https://docs.wto.org/imrd/directdoc.asp?DDFDocuments/q/G/TBTN17/UGA726.pdf","EN")</f>
        <v>EN</v>
      </c>
      <c r="J160" s="17" t="str">
        <f>HYPERLINK("https://docs.wto.org/imrd/directdoc.asp?DDFDocuments/r/G/TBTN17/UGA726.pdf","FR")</f>
        <v>FR</v>
      </c>
      <c r="K160" s="17" t="str">
        <f>HYPERLINK("https://docs.wto.org/imrd/directdoc.asp?DDFDocuments/s/G/TBTN17/UGA726.pdf","ES")</f>
        <v>ES</v>
      </c>
    </row>
    <row r="161" spans="1:11" ht="90" x14ac:dyDescent="0.25">
      <c r="A161" s="11" t="s">
        <v>472</v>
      </c>
      <c r="B161" s="12" t="s">
        <v>330</v>
      </c>
      <c r="C161" s="13">
        <v>42969</v>
      </c>
      <c r="D161" s="14" t="s">
        <v>18</v>
      </c>
      <c r="E161" s="15" t="s">
        <v>473</v>
      </c>
      <c r="F161" s="16" t="s">
        <v>474</v>
      </c>
      <c r="G161" s="15" t="s">
        <v>466</v>
      </c>
      <c r="H161" s="15" t="s">
        <v>467</v>
      </c>
      <c r="I161" s="17" t="str">
        <f>HYPERLINK("https://docs.wto.org/imrd/directdoc.asp?DDFDocuments/q/G/TBTN17/UGA727.pdf","EN")</f>
        <v>EN</v>
      </c>
      <c r="J161" s="17" t="str">
        <f>HYPERLINK("https://docs.wto.org/imrd/directdoc.asp?DDFDocuments/r/G/TBTN17/UGA727.pdf","FR")</f>
        <v>FR</v>
      </c>
      <c r="K161" s="17" t="str">
        <f>HYPERLINK("https://docs.wto.org/imrd/directdoc.asp?DDFDocuments/s/G/TBTN17/UGA727.pdf","ES")</f>
        <v>ES</v>
      </c>
    </row>
    <row r="162" spans="1:11" ht="75" x14ac:dyDescent="0.25">
      <c r="A162" s="11" t="s">
        <v>475</v>
      </c>
      <c r="B162" s="12" t="s">
        <v>330</v>
      </c>
      <c r="C162" s="13">
        <v>42969</v>
      </c>
      <c r="D162" s="14" t="s">
        <v>18</v>
      </c>
      <c r="E162" s="15" t="s">
        <v>476</v>
      </c>
      <c r="F162" s="16" t="s">
        <v>477</v>
      </c>
      <c r="G162" s="15" t="s">
        <v>466</v>
      </c>
      <c r="H162" s="15" t="s">
        <v>467</v>
      </c>
      <c r="I162" s="17" t="str">
        <f>HYPERLINK("https://docs.wto.org/imrd/directdoc.asp?DDFDocuments/q/G/TBTN17/UGA728.pdf","EN")</f>
        <v>EN</v>
      </c>
      <c r="J162" s="17" t="str">
        <f>HYPERLINK("https://docs.wto.org/imrd/directdoc.asp?DDFDocuments/r/G/TBTN17/UGA728.pdf","FR")</f>
        <v>FR</v>
      </c>
      <c r="K162" s="17" t="str">
        <f>HYPERLINK("https://docs.wto.org/imrd/directdoc.asp?DDFDocuments/s/G/TBTN17/UGA728.pdf","ES")</f>
        <v>ES</v>
      </c>
    </row>
    <row r="163" spans="1:11" ht="240" x14ac:dyDescent="0.25">
      <c r="A163" s="11" t="s">
        <v>478</v>
      </c>
      <c r="B163" s="12" t="s">
        <v>49</v>
      </c>
      <c r="C163" s="13">
        <v>42968</v>
      </c>
      <c r="D163" s="14" t="s">
        <v>18</v>
      </c>
      <c r="E163" s="15" t="s">
        <v>479</v>
      </c>
      <c r="F163" s="16" t="s">
        <v>480</v>
      </c>
      <c r="G163" s="15"/>
      <c r="H163" s="15" t="s">
        <v>40</v>
      </c>
      <c r="I163" s="17" t="str">
        <f>HYPERLINK("https://docs.wto.org/imrd/directdoc.asp?DDFDocuments/q/G/TBTN17/SAU990.pdf","EN")</f>
        <v>EN</v>
      </c>
      <c r="J163" s="17" t="str">
        <f>HYPERLINK("https://docs.wto.org/imrd/directdoc.asp?DDFDocuments/r/G/TBTN17/SAU990.pdf","FR")</f>
        <v>FR</v>
      </c>
      <c r="K163" s="17" t="str">
        <f>HYPERLINK("https://docs.wto.org/imrd/directdoc.asp?DDFDocuments/s/G/TBTN17/SAU990.pdf","ES")</f>
        <v>ES</v>
      </c>
    </row>
    <row r="164" spans="1:11" ht="30" x14ac:dyDescent="0.25">
      <c r="A164" s="11" t="s">
        <v>481</v>
      </c>
      <c r="B164" s="12" t="s">
        <v>49</v>
      </c>
      <c r="C164" s="13">
        <v>42968</v>
      </c>
      <c r="D164" s="14" t="s">
        <v>18</v>
      </c>
      <c r="E164" s="15" t="s">
        <v>482</v>
      </c>
      <c r="F164" s="16" t="s">
        <v>483</v>
      </c>
      <c r="G164" s="15"/>
      <c r="H164" s="15" t="s">
        <v>40</v>
      </c>
      <c r="I164" s="17" t="str">
        <f>HYPERLINK("https://docs.wto.org/imrd/directdoc.asp?DDFDocuments/q/G/TBTN17/SAU991.pdf","EN")</f>
        <v>EN</v>
      </c>
      <c r="J164" s="17" t="str">
        <f>HYPERLINK("https://docs.wto.org/imrd/directdoc.asp?DDFDocuments/r/G/TBTN17/SAU991.pdf","FR")</f>
        <v>FR</v>
      </c>
      <c r="K164" s="17" t="str">
        <f>HYPERLINK("https://docs.wto.org/imrd/directdoc.asp?DDFDocuments/s/G/TBTN17/SAU991.pdf","ES")</f>
        <v>ES</v>
      </c>
    </row>
    <row r="165" spans="1:11" ht="409.5" x14ac:dyDescent="0.25">
      <c r="A165" s="11" t="s">
        <v>484</v>
      </c>
      <c r="B165" s="12" t="s">
        <v>49</v>
      </c>
      <c r="C165" s="13">
        <v>42968</v>
      </c>
      <c r="D165" s="14" t="s">
        <v>18</v>
      </c>
      <c r="E165" s="15" t="s">
        <v>482</v>
      </c>
      <c r="F165" s="16" t="s">
        <v>485</v>
      </c>
      <c r="G165" s="15"/>
      <c r="H165" s="15" t="s">
        <v>77</v>
      </c>
      <c r="I165" s="17" t="str">
        <f>HYPERLINK("https://docs.wto.org/imrd/directdoc.asp?DDFDocuments/q/G/TBTN17/SAU992.pdf","EN")</f>
        <v>EN</v>
      </c>
      <c r="J165" s="17" t="str">
        <f>HYPERLINK("https://docs.wto.org/imrd/directdoc.asp?DDFDocuments/r/G/TBTN17/SAU992.pdf","FR")</f>
        <v>FR</v>
      </c>
      <c r="K165" s="17" t="str">
        <f>HYPERLINK("https://docs.wto.org/imrd/directdoc.asp?DDFDocuments/s/G/TBTN17/SAU992.pdf","ES")</f>
        <v>ES</v>
      </c>
    </row>
    <row r="166" spans="1:11" ht="315" x14ac:dyDescent="0.25">
      <c r="A166" s="11" t="s">
        <v>486</v>
      </c>
      <c r="B166" s="12" t="s">
        <v>49</v>
      </c>
      <c r="C166" s="13">
        <v>42968</v>
      </c>
      <c r="D166" s="14" t="s">
        <v>18</v>
      </c>
      <c r="E166" s="15" t="s">
        <v>479</v>
      </c>
      <c r="F166" s="16" t="s">
        <v>487</v>
      </c>
      <c r="G166" s="15"/>
      <c r="H166" s="15" t="s">
        <v>77</v>
      </c>
      <c r="I166" s="17" t="str">
        <f>HYPERLINK("https://docs.wto.org/imrd/directdoc.asp?DDFDocuments/q/G/TBTN17/SAU993.pdf","EN")</f>
        <v>EN</v>
      </c>
      <c r="J166" s="17" t="str">
        <f>HYPERLINK("https://docs.wto.org/imrd/directdoc.asp?DDFDocuments/r/G/TBTN17/SAU993.pdf","FR")</f>
        <v>FR</v>
      </c>
      <c r="K166" s="17" t="str">
        <f>HYPERLINK("https://docs.wto.org/imrd/directdoc.asp?DDFDocuments/s/G/TBTN17/SAU993.pdf","ES")</f>
        <v>ES</v>
      </c>
    </row>
    <row r="167" spans="1:11" ht="15" x14ac:dyDescent="0.25">
      <c r="A167" s="11" t="s">
        <v>488</v>
      </c>
      <c r="B167" s="12" t="s">
        <v>49</v>
      </c>
      <c r="C167" s="13">
        <v>42968</v>
      </c>
      <c r="D167" s="14" t="s">
        <v>18</v>
      </c>
      <c r="E167" s="15" t="s">
        <v>479</v>
      </c>
      <c r="F167" s="16"/>
      <c r="G167" s="15"/>
      <c r="H167" s="15" t="s">
        <v>77</v>
      </c>
      <c r="I167" s="17" t="str">
        <f>HYPERLINK("https://docs.wto.org/imrd/directdoc.asp?DDFDocuments/q/G/TBTN17/SAU994.pdf","EN")</f>
        <v>EN</v>
      </c>
      <c r="J167" s="17" t="str">
        <f>HYPERLINK("https://docs.wto.org/imrd/directdoc.asp?DDFDocuments/r/G/TBTN17/SAU994.pdf","FR")</f>
        <v>FR</v>
      </c>
      <c r="K167" s="17" t="str">
        <f>HYPERLINK("https://docs.wto.org/imrd/directdoc.asp?DDFDocuments/s/G/TBTN17/SAU994.pdf","ES")</f>
        <v>ES</v>
      </c>
    </row>
    <row r="168" spans="1:11" ht="15" x14ac:dyDescent="0.25">
      <c r="A168" s="11" t="s">
        <v>489</v>
      </c>
      <c r="B168" s="12" t="s">
        <v>49</v>
      </c>
      <c r="C168" s="13">
        <v>42968</v>
      </c>
      <c r="D168" s="14" t="s">
        <v>18</v>
      </c>
      <c r="E168" s="15" t="s">
        <v>490</v>
      </c>
      <c r="F168" s="16"/>
      <c r="G168" s="15"/>
      <c r="H168" s="15" t="s">
        <v>77</v>
      </c>
      <c r="I168" s="17" t="str">
        <f>HYPERLINK("https://docs.wto.org/imrd/directdoc.asp?DDFDocuments/q/G/TBTN17/SAU995.pdf","EN")</f>
        <v>EN</v>
      </c>
      <c r="J168" s="17" t="str">
        <f>HYPERLINK("https://docs.wto.org/imrd/directdoc.asp?DDFDocuments/r/G/TBTN17/SAU995.pdf","FR")</f>
        <v>FR</v>
      </c>
      <c r="K168" s="17" t="str">
        <f>HYPERLINK("https://docs.wto.org/imrd/directdoc.asp?DDFDocuments/s/G/TBTN17/SAU995.pdf","ES")</f>
        <v>ES</v>
      </c>
    </row>
    <row r="169" spans="1:11" ht="409.5" x14ac:dyDescent="0.25">
      <c r="A169" s="11" t="s">
        <v>491</v>
      </c>
      <c r="B169" s="12" t="s">
        <v>49</v>
      </c>
      <c r="C169" s="13">
        <v>42968</v>
      </c>
      <c r="D169" s="14" t="s">
        <v>18</v>
      </c>
      <c r="E169" s="15" t="s">
        <v>492</v>
      </c>
      <c r="F169" s="16" t="s">
        <v>493</v>
      </c>
      <c r="G169" s="15"/>
      <c r="H169" s="15" t="s">
        <v>77</v>
      </c>
      <c r="I169" s="17" t="str">
        <f>HYPERLINK("https://docs.wto.org/imrd/directdoc.asp?DDFDocuments/q/G/TBTN17/SAU996.pdf","EN")</f>
        <v>EN</v>
      </c>
      <c r="J169" s="17" t="str">
        <f>HYPERLINK("https://docs.wto.org/imrd/directdoc.asp?DDFDocuments/r/G/TBTN17/SAU996.pdf","FR")</f>
        <v>FR</v>
      </c>
      <c r="K169" s="17" t="str">
        <f>HYPERLINK("https://docs.wto.org/imrd/directdoc.asp?DDFDocuments/s/G/TBTN17/SAU996.pdf","ES")</f>
        <v>ES</v>
      </c>
    </row>
    <row r="170" spans="1:11" ht="15" x14ac:dyDescent="0.25">
      <c r="A170" s="11" t="s">
        <v>494</v>
      </c>
      <c r="B170" s="12" t="s">
        <v>88</v>
      </c>
      <c r="C170" s="13">
        <v>42965</v>
      </c>
      <c r="D170" s="14" t="s">
        <v>18</v>
      </c>
      <c r="E170" s="15" t="s">
        <v>495</v>
      </c>
      <c r="F170" s="16"/>
      <c r="G170" s="15"/>
      <c r="H170" s="15" t="s">
        <v>77</v>
      </c>
      <c r="I170" s="17" t="str">
        <f>HYPERLINK("https://docs.wto.org/imrd/directdoc.asp?DDFDocuments/q/G/TBTN17/BRA736.pdf","EN")</f>
        <v>EN</v>
      </c>
      <c r="J170" s="17" t="str">
        <f>HYPERLINK("https://docs.wto.org/imrd/directdoc.asp?DDFDocuments/r/G/TBTN17/BRA736.pdf","FR")</f>
        <v>FR</v>
      </c>
      <c r="K170" s="17" t="str">
        <f>HYPERLINK("https://docs.wto.org/imrd/directdoc.asp?DDFDocuments/s/G/TBTN17/BRA736.pdf","ES")</f>
        <v>ES</v>
      </c>
    </row>
    <row r="171" spans="1:11" ht="30" x14ac:dyDescent="0.25">
      <c r="A171" s="11" t="s">
        <v>496</v>
      </c>
      <c r="B171" s="12" t="s">
        <v>88</v>
      </c>
      <c r="C171" s="13">
        <v>42965</v>
      </c>
      <c r="D171" s="14" t="s">
        <v>18</v>
      </c>
      <c r="E171" s="15" t="s">
        <v>497</v>
      </c>
      <c r="F171" s="16" t="s">
        <v>498</v>
      </c>
      <c r="G171" s="15"/>
      <c r="H171" s="15" t="s">
        <v>77</v>
      </c>
      <c r="I171" s="17" t="str">
        <f>HYPERLINK("https://docs.wto.org/imrd/directdoc.asp?DDFDocuments/q/G/TBTN17/BRA737.pdf","EN")</f>
        <v>EN</v>
      </c>
      <c r="J171" s="17" t="str">
        <f>HYPERLINK("https://docs.wto.org/imrd/directdoc.asp?DDFDocuments/r/G/TBTN17/BRA737.pdf","FR")</f>
        <v>FR</v>
      </c>
      <c r="K171" s="17" t="str">
        <f>HYPERLINK("https://docs.wto.org/imrd/directdoc.asp?DDFDocuments/s/G/TBTN17/BRA737.pdf","ES")</f>
        <v>ES</v>
      </c>
    </row>
    <row r="172" spans="1:11" ht="45" x14ac:dyDescent="0.25">
      <c r="A172" s="11" t="s">
        <v>499</v>
      </c>
      <c r="B172" s="12" t="s">
        <v>88</v>
      </c>
      <c r="C172" s="13">
        <v>42965</v>
      </c>
      <c r="D172" s="14" t="s">
        <v>18</v>
      </c>
      <c r="E172" s="15" t="s">
        <v>500</v>
      </c>
      <c r="F172" s="16" t="s">
        <v>501</v>
      </c>
      <c r="G172" s="15"/>
      <c r="H172" s="15" t="s">
        <v>92</v>
      </c>
      <c r="I172" s="17" t="str">
        <f>HYPERLINK("https://docs.wto.org/imrd/directdoc.asp?DDFDocuments/q/G/TBTN17/BRA738.pdf","EN")</f>
        <v>EN</v>
      </c>
      <c r="J172" s="17" t="str">
        <f>HYPERLINK("https://docs.wto.org/imrd/directdoc.asp?DDFDocuments/r/G/TBTN17/BRA738.pdf","FR")</f>
        <v>FR</v>
      </c>
      <c r="K172" s="17" t="str">
        <f>HYPERLINK("https://docs.wto.org/imrd/directdoc.asp?DDFDocuments/s/G/TBTN17/BRA738.pdf","ES")</f>
        <v>ES</v>
      </c>
    </row>
    <row r="173" spans="1:11" ht="43.5" x14ac:dyDescent="0.25">
      <c r="A173" s="11" t="s">
        <v>502</v>
      </c>
      <c r="B173" s="12" t="s">
        <v>193</v>
      </c>
      <c r="C173" s="13">
        <v>42965</v>
      </c>
      <c r="D173" s="14" t="s">
        <v>18</v>
      </c>
      <c r="E173" s="15" t="s">
        <v>503</v>
      </c>
      <c r="F173" s="16"/>
      <c r="G173" s="15"/>
      <c r="H173" s="15" t="s">
        <v>77</v>
      </c>
      <c r="I173" s="17" t="str">
        <f>HYPERLINK("https://docs.wto.org/imrd/directdoc.asp?DDFDocuments/q/G/TBTN17/CHL420.pdf","EN")</f>
        <v>EN</v>
      </c>
      <c r="J173" s="17" t="str">
        <f>HYPERLINK("https://docs.wto.org/imrd/directdoc.asp?DDFDocuments/r/G/TBTN17/CHL420.pdf","FR")</f>
        <v>FR</v>
      </c>
      <c r="K173" s="17" t="str">
        <f>HYPERLINK("https://docs.wto.org/imrd/directdoc.asp?DDFDocuments/s/G/TBTN17/CHL420.pdf","ES")</f>
        <v>ES</v>
      </c>
    </row>
    <row r="174" spans="1:11" ht="15" x14ac:dyDescent="0.25">
      <c r="A174" s="11" t="s">
        <v>504</v>
      </c>
      <c r="B174" s="12" t="s">
        <v>12</v>
      </c>
      <c r="C174" s="13">
        <v>42964</v>
      </c>
      <c r="D174" s="14" t="s">
        <v>13</v>
      </c>
      <c r="E174" s="15" t="s">
        <v>505</v>
      </c>
      <c r="F174" s="16"/>
      <c r="G174" s="15"/>
      <c r="H174" s="15"/>
      <c r="I174" s="17" t="str">
        <f>HYPERLINK("https://docs.wto.org/imrd/directdoc.asp?DDFDocuments/q/G/TBTN03/ARG107A3.pdf","EN")</f>
        <v>EN</v>
      </c>
      <c r="J174" s="17" t="str">
        <f>HYPERLINK("https://docs.wto.org/imrd/directdoc.asp?DDFDocuments/r/G/TBTN03/ARG107A3.pdf","FR")</f>
        <v>FR</v>
      </c>
      <c r="K174" s="17" t="str">
        <f>HYPERLINK("https://docs.wto.org/imrd/directdoc.asp?DDFDocuments/s/G/TBTN03/ARG107A3.pdf","ES")</f>
        <v>ES</v>
      </c>
    </row>
    <row r="175" spans="1:11" ht="15" x14ac:dyDescent="0.25">
      <c r="A175" s="11" t="s">
        <v>506</v>
      </c>
      <c r="B175" s="12" t="s">
        <v>12</v>
      </c>
      <c r="C175" s="13">
        <v>42964</v>
      </c>
      <c r="D175" s="14" t="s">
        <v>18</v>
      </c>
      <c r="E175" s="15" t="s">
        <v>507</v>
      </c>
      <c r="F175" s="16"/>
      <c r="G175" s="15"/>
      <c r="H175" s="15" t="s">
        <v>170</v>
      </c>
      <c r="I175" s="17" t="str">
        <f>HYPERLINK("https://docs.wto.org/imrd/directdoc.asp?DDFDocuments/q/G/TBTN17/ARG325.pdf","EN")</f>
        <v>EN</v>
      </c>
      <c r="J175" s="17" t="str">
        <f>HYPERLINK("https://docs.wto.org/imrd/directdoc.asp?DDFDocuments/r/G/TBTN17/ARG325.pdf","FR")</f>
        <v>FR</v>
      </c>
      <c r="K175" s="17" t="str">
        <f>HYPERLINK("https://docs.wto.org/imrd/directdoc.asp?DDFDocuments/s/G/TBTN17/ARG325.pdf","ES")</f>
        <v>ES</v>
      </c>
    </row>
    <row r="176" spans="1:11" ht="15" x14ac:dyDescent="0.25">
      <c r="A176" s="11" t="s">
        <v>508</v>
      </c>
      <c r="B176" s="12" t="s">
        <v>23</v>
      </c>
      <c r="C176" s="13">
        <v>42964</v>
      </c>
      <c r="D176" s="14" t="s">
        <v>13</v>
      </c>
      <c r="E176" s="15" t="s">
        <v>509</v>
      </c>
      <c r="F176" s="16"/>
      <c r="G176" s="15"/>
      <c r="H176" s="15"/>
      <c r="I176" s="17" t="str">
        <f>HYPERLINK("https://docs.wto.org/imrd/directdoc.asp?DDFDocuments/q/G/TBTN07/ECU32A15.pdf","EN")</f>
        <v>EN</v>
      </c>
      <c r="J176" s="17" t="str">
        <f>HYPERLINK("https://docs.wto.org/imrd/directdoc.asp?DDFDocuments/r/G/TBTN07/ECU32A15.pdf","FR")</f>
        <v>FR</v>
      </c>
      <c r="K176" s="17" t="str">
        <f>HYPERLINK("https://docs.wto.org/imrd/directdoc.asp?DDFDocuments/s/G/TBTN07/ECU32A15.pdf","ES")</f>
        <v>ES</v>
      </c>
    </row>
    <row r="177" spans="1:11" ht="180" x14ac:dyDescent="0.25">
      <c r="A177" s="11" t="s">
        <v>510</v>
      </c>
      <c r="B177" s="12" t="s">
        <v>46</v>
      </c>
      <c r="C177" s="13">
        <v>42964</v>
      </c>
      <c r="D177" s="14" t="s">
        <v>13</v>
      </c>
      <c r="E177" s="15"/>
      <c r="F177" s="16" t="s">
        <v>511</v>
      </c>
      <c r="G177" s="15"/>
      <c r="H177" s="15" t="s">
        <v>56</v>
      </c>
      <c r="I177" s="17" t="str">
        <f>HYPERLINK("https://docs.wto.org/imrd/directdoc.asp?DDFDocuments/q/G/TBTN16/MEX324A2.pdf","EN")</f>
        <v>EN</v>
      </c>
      <c r="J177" s="17" t="str">
        <f>HYPERLINK("https://docs.wto.org/imrd/directdoc.asp?DDFDocuments/r/G/TBTN16/MEX324A2.pdf","FR")</f>
        <v>FR</v>
      </c>
      <c r="K177" s="17" t="str">
        <f>HYPERLINK("https://docs.wto.org/imrd/directdoc.asp?DDFDocuments/s/G/TBTN16/MEX324A2.pdf","ES")</f>
        <v>ES</v>
      </c>
    </row>
    <row r="178" spans="1:11" ht="165" x14ac:dyDescent="0.25">
      <c r="A178" s="11" t="s">
        <v>512</v>
      </c>
      <c r="B178" s="12" t="s">
        <v>46</v>
      </c>
      <c r="C178" s="13">
        <v>42964</v>
      </c>
      <c r="D178" s="14" t="s">
        <v>13</v>
      </c>
      <c r="E178" s="15" t="s">
        <v>513</v>
      </c>
      <c r="F178" s="16" t="s">
        <v>514</v>
      </c>
      <c r="G178" s="15"/>
      <c r="H178" s="15" t="s">
        <v>515</v>
      </c>
      <c r="I178" s="17" t="str">
        <f>HYPERLINK("https://docs.wto.org/imrd/directdoc.asp?DDFDocuments/q/G/TBTN17/MEX345A1.pdf","EN")</f>
        <v>EN</v>
      </c>
      <c r="J178" s="17" t="str">
        <f>HYPERLINK("https://docs.wto.org/imrd/directdoc.asp?DDFDocuments/r/G/TBTN17/MEX345A1.pdf","FR")</f>
        <v>FR</v>
      </c>
      <c r="K178" s="17" t="str">
        <f>HYPERLINK("https://docs.wto.org/imrd/directdoc.asp?DDFDocuments/s/G/TBTN17/MEX345A1.pdf","ES")</f>
        <v>ES</v>
      </c>
    </row>
    <row r="179" spans="1:11" ht="45" x14ac:dyDescent="0.25">
      <c r="A179" s="11" t="s">
        <v>516</v>
      </c>
      <c r="B179" s="12" t="s">
        <v>46</v>
      </c>
      <c r="C179" s="13">
        <v>42964</v>
      </c>
      <c r="D179" s="14" t="s">
        <v>18</v>
      </c>
      <c r="E179" s="15" t="s">
        <v>517</v>
      </c>
      <c r="F179" s="16" t="s">
        <v>419</v>
      </c>
      <c r="G179" s="15"/>
      <c r="H179" s="15" t="s">
        <v>77</v>
      </c>
      <c r="I179" s="17" t="str">
        <f>HYPERLINK("https://docs.wto.org/imrd/directdoc.asp?DDFDocuments/q/G/TBTN17/MEX368.pdf","EN")</f>
        <v>EN</v>
      </c>
      <c r="J179" s="17" t="str">
        <f>HYPERLINK("https://docs.wto.org/imrd/directdoc.asp?DDFDocuments/r/G/TBTN17/MEX368.pdf","FR")</f>
        <v>FR</v>
      </c>
      <c r="K179" s="17" t="str">
        <f>HYPERLINK("https://docs.wto.org/imrd/directdoc.asp?DDFDocuments/s/G/TBTN17/MEX368.pdf","ES")</f>
        <v>ES</v>
      </c>
    </row>
    <row r="180" spans="1:11" ht="15" x14ac:dyDescent="0.25">
      <c r="A180" s="11" t="s">
        <v>518</v>
      </c>
      <c r="B180" s="12" t="s">
        <v>128</v>
      </c>
      <c r="C180" s="13">
        <v>42964</v>
      </c>
      <c r="D180" s="14" t="s">
        <v>13</v>
      </c>
      <c r="E180" s="15" t="s">
        <v>519</v>
      </c>
      <c r="F180" s="16"/>
      <c r="G180" s="15" t="s">
        <v>520</v>
      </c>
      <c r="H180" s="15" t="s">
        <v>521</v>
      </c>
      <c r="I180" s="17" t="str">
        <f>HYPERLINK("https://docs.wto.org/imrd/directdoc.asp?DDFDocuments/q/G/TBTN15/USA1005A1.pdf","EN")</f>
        <v>EN</v>
      </c>
      <c r="J180" s="17" t="str">
        <f>HYPERLINK("https://docs.wto.org/imrd/directdoc.asp?DDFDocuments/r/G/TBTN15/USA1005A1.pdf","FR")</f>
        <v>FR</v>
      </c>
      <c r="K180" s="17" t="str">
        <f>HYPERLINK("https://docs.wto.org/imrd/directdoc.asp?DDFDocuments/s/G/TBTN15/USA1005A1.pdf","ES")</f>
        <v>ES</v>
      </c>
    </row>
    <row r="181" spans="1:11" ht="45" x14ac:dyDescent="0.25">
      <c r="A181" s="11" t="s">
        <v>522</v>
      </c>
      <c r="B181" s="12" t="s">
        <v>128</v>
      </c>
      <c r="C181" s="13">
        <v>42964</v>
      </c>
      <c r="D181" s="14" t="s">
        <v>13</v>
      </c>
      <c r="E181" s="15" t="s">
        <v>523</v>
      </c>
      <c r="F181" s="16" t="s">
        <v>524</v>
      </c>
      <c r="G181" s="15" t="s">
        <v>525</v>
      </c>
      <c r="H181" s="15" t="s">
        <v>96</v>
      </c>
      <c r="I181" s="17" t="str">
        <f>HYPERLINK("https://docs.wto.org/imrd/directdoc.asp?DDFDocuments/q/G/TBTN13/USA874A10.pdf","EN")</f>
        <v>EN</v>
      </c>
      <c r="J181" s="17" t="str">
        <f>HYPERLINK("https://docs.wto.org/imrd/directdoc.asp?DDFDocuments/r/G/TBTN13/USA874A10.pdf","FR")</f>
        <v>FR</v>
      </c>
      <c r="K181" s="17" t="str">
        <f>HYPERLINK("https://docs.wto.org/imrd/directdoc.asp?DDFDocuments/s/G/TBTN13/USA874A10.pdf","ES")</f>
        <v>ES</v>
      </c>
    </row>
    <row r="182" spans="1:11" ht="75" x14ac:dyDescent="0.25">
      <c r="A182" s="11" t="s">
        <v>526</v>
      </c>
      <c r="B182" s="12" t="s">
        <v>527</v>
      </c>
      <c r="C182" s="13">
        <v>42963</v>
      </c>
      <c r="D182" s="14" t="s">
        <v>18</v>
      </c>
      <c r="E182" s="15"/>
      <c r="F182" s="16" t="s">
        <v>528</v>
      </c>
      <c r="G182" s="15" t="s">
        <v>529</v>
      </c>
      <c r="H182" s="15" t="s">
        <v>530</v>
      </c>
      <c r="I182" s="17" t="str">
        <f>HYPERLINK("https://docs.wto.org/imrd/directdoc.asp?DDFDocuments/q/G/TBTN17/BLZ10.pdf","EN")</f>
        <v>EN</v>
      </c>
      <c r="J182" s="17" t="str">
        <f>HYPERLINK("https://docs.wto.org/imrd/directdoc.asp?DDFDocuments/r/G/TBTN17/BLZ10.pdf","FR")</f>
        <v>FR</v>
      </c>
      <c r="K182" s="17" t="str">
        <f>HYPERLINK("https://docs.wto.org/imrd/directdoc.asp?DDFDocuments/s/G/TBTN17/BLZ10.pdf","ES")</f>
        <v>ES</v>
      </c>
    </row>
    <row r="183" spans="1:11" ht="75" x14ac:dyDescent="0.25">
      <c r="A183" s="11" t="s">
        <v>531</v>
      </c>
      <c r="B183" s="12" t="s">
        <v>527</v>
      </c>
      <c r="C183" s="13">
        <v>42963</v>
      </c>
      <c r="D183" s="14" t="s">
        <v>18</v>
      </c>
      <c r="E183" s="15"/>
      <c r="F183" s="16" t="s">
        <v>532</v>
      </c>
      <c r="G183" s="15" t="s">
        <v>529</v>
      </c>
      <c r="H183" s="15" t="s">
        <v>533</v>
      </c>
      <c r="I183" s="17" t="str">
        <f>HYPERLINK("https://docs.wto.org/imrd/directdoc.asp?DDFDocuments/q/G/TBTN17/BLZ11.pdf","EN")</f>
        <v>EN</v>
      </c>
      <c r="J183" s="17" t="str">
        <f>HYPERLINK("https://docs.wto.org/imrd/directdoc.asp?DDFDocuments/r/G/TBTN17/BLZ11.pdf","FR")</f>
        <v>FR</v>
      </c>
      <c r="K183" s="17" t="str">
        <f>HYPERLINK("https://docs.wto.org/imrd/directdoc.asp?DDFDocuments/s/G/TBTN17/BLZ11.pdf","ES")</f>
        <v>ES</v>
      </c>
    </row>
    <row r="184" spans="1:11" ht="75" x14ac:dyDescent="0.25">
      <c r="A184" s="11" t="s">
        <v>534</v>
      </c>
      <c r="B184" s="12" t="s">
        <v>527</v>
      </c>
      <c r="C184" s="13">
        <v>42963</v>
      </c>
      <c r="D184" s="14" t="s">
        <v>18</v>
      </c>
      <c r="E184" s="15"/>
      <c r="F184" s="16" t="s">
        <v>528</v>
      </c>
      <c r="G184" s="15" t="s">
        <v>529</v>
      </c>
      <c r="H184" s="15" t="s">
        <v>535</v>
      </c>
      <c r="I184" s="17" t="str">
        <f>HYPERLINK("https://docs.wto.org/imrd/directdoc.asp?DDFDocuments/q/G/TBTN17/BLZ12.pdf","EN")</f>
        <v>EN</v>
      </c>
      <c r="J184" s="17" t="str">
        <f>HYPERLINK("https://docs.wto.org/imrd/directdoc.asp?DDFDocuments/r/G/TBTN17/BLZ12.pdf","FR")</f>
        <v>FR</v>
      </c>
      <c r="K184" s="17" t="str">
        <f>HYPERLINK("https://docs.wto.org/imrd/directdoc.asp?DDFDocuments/s/G/TBTN17/BLZ12.pdf","ES")</f>
        <v>ES</v>
      </c>
    </row>
    <row r="185" spans="1:11" ht="75" x14ac:dyDescent="0.25">
      <c r="A185" s="11" t="s">
        <v>536</v>
      </c>
      <c r="B185" s="12" t="s">
        <v>527</v>
      </c>
      <c r="C185" s="13">
        <v>42963</v>
      </c>
      <c r="D185" s="14" t="s">
        <v>18</v>
      </c>
      <c r="E185" s="15" t="s">
        <v>537</v>
      </c>
      <c r="F185" s="16"/>
      <c r="G185" s="15" t="s">
        <v>538</v>
      </c>
      <c r="H185" s="15" t="s">
        <v>539</v>
      </c>
      <c r="I185" s="17" t="str">
        <f>HYPERLINK("https://docs.wto.org/imrd/directdoc.asp?DDFDocuments/q/G/TBTN17/BLZ8.pdf","EN")</f>
        <v>EN</v>
      </c>
      <c r="J185" s="17" t="str">
        <f>HYPERLINK("https://docs.wto.org/imrd/directdoc.asp?DDFDocuments/r/G/TBTN17/BLZ8.pdf","FR")</f>
        <v>FR</v>
      </c>
      <c r="K185" s="17" t="str">
        <f>HYPERLINK("https://docs.wto.org/imrd/directdoc.asp?DDFDocuments/s/G/TBTN17/BLZ8.pdf","ES")</f>
        <v>ES</v>
      </c>
    </row>
    <row r="186" spans="1:11" ht="60" x14ac:dyDescent="0.25">
      <c r="A186" s="11" t="s">
        <v>540</v>
      </c>
      <c r="B186" s="12" t="s">
        <v>527</v>
      </c>
      <c r="C186" s="13">
        <v>42963</v>
      </c>
      <c r="D186" s="14" t="s">
        <v>18</v>
      </c>
      <c r="E186" s="15"/>
      <c r="F186" s="16" t="s">
        <v>528</v>
      </c>
      <c r="G186" s="15" t="s">
        <v>529</v>
      </c>
      <c r="H186" s="15" t="s">
        <v>541</v>
      </c>
      <c r="I186" s="17" t="str">
        <f>HYPERLINK("https://docs.wto.org/imrd/directdoc.asp?DDFDocuments/q/G/TBTN17/BLZ9.pdf","EN")</f>
        <v>EN</v>
      </c>
      <c r="J186" s="17" t="str">
        <f>HYPERLINK("https://docs.wto.org/imrd/directdoc.asp?DDFDocuments/r/G/TBTN17/BLZ9.pdf","FR")</f>
        <v>FR</v>
      </c>
      <c r="K186" s="17" t="str">
        <f>HYPERLINK("https://docs.wto.org/imrd/directdoc.asp?DDFDocuments/s/G/TBTN17/BLZ9.pdf","ES")</f>
        <v>ES</v>
      </c>
    </row>
    <row r="187" spans="1:11" ht="15" x14ac:dyDescent="0.25">
      <c r="A187" s="11" t="s">
        <v>542</v>
      </c>
      <c r="B187" s="12" t="s">
        <v>37</v>
      </c>
      <c r="C187" s="13">
        <v>42963</v>
      </c>
      <c r="D187" s="14" t="s">
        <v>18</v>
      </c>
      <c r="E187" s="15" t="s">
        <v>543</v>
      </c>
      <c r="F187" s="16"/>
      <c r="G187" s="15"/>
      <c r="H187" s="15" t="s">
        <v>21</v>
      </c>
      <c r="I187" s="17" t="str">
        <f>HYPERLINK("https://docs.wto.org/imrd/directdoc.asp?DDFDocuments/q/G/TBTN17/TPKM285.pdf","EN")</f>
        <v>EN</v>
      </c>
      <c r="J187" s="17" t="str">
        <f>HYPERLINK("https://docs.wto.org/imrd/directdoc.asp?DDFDocuments/r/G/TBTN17/TPKM285.pdf","FR")</f>
        <v>FR</v>
      </c>
      <c r="K187" s="17" t="str">
        <f>HYPERLINK("https://docs.wto.org/imrd/directdoc.asp?DDFDocuments/s/G/TBTN17/TPKM285.pdf","ES")</f>
        <v>ES</v>
      </c>
    </row>
    <row r="188" spans="1:11" ht="120" x14ac:dyDescent="0.25">
      <c r="A188" s="11" t="s">
        <v>544</v>
      </c>
      <c r="B188" s="12" t="s">
        <v>37</v>
      </c>
      <c r="C188" s="13">
        <v>42963</v>
      </c>
      <c r="D188" s="14" t="s">
        <v>18</v>
      </c>
      <c r="E188" s="15"/>
      <c r="F188" s="16" t="s">
        <v>545</v>
      </c>
      <c r="G188" s="15"/>
      <c r="H188" s="15" t="s">
        <v>60</v>
      </c>
      <c r="I188" s="17" t="str">
        <f>HYPERLINK("https://docs.wto.org/imrd/directdoc.asp?DDFDocuments/q/G/TBTN17/TPKM286.pdf","EN")</f>
        <v>EN</v>
      </c>
      <c r="J188" s="17" t="str">
        <f>HYPERLINK("https://docs.wto.org/imrd/directdoc.asp?DDFDocuments/r/G/TBTN17/TPKM286.pdf","FR")</f>
        <v>FR</v>
      </c>
      <c r="K188" s="17" t="str">
        <f>HYPERLINK("https://docs.wto.org/imrd/directdoc.asp?DDFDocuments/s/G/TBTN17/TPKM286.pdf","ES")</f>
        <v>ES</v>
      </c>
    </row>
    <row r="189" spans="1:11" ht="15" x14ac:dyDescent="0.25">
      <c r="A189" s="11" t="s">
        <v>546</v>
      </c>
      <c r="B189" s="12" t="s">
        <v>37</v>
      </c>
      <c r="C189" s="13">
        <v>42963</v>
      </c>
      <c r="D189" s="14" t="s">
        <v>18</v>
      </c>
      <c r="E189" s="15" t="s">
        <v>547</v>
      </c>
      <c r="F189" s="16"/>
      <c r="G189" s="15"/>
      <c r="H189" s="15" t="s">
        <v>77</v>
      </c>
      <c r="I189" s="17" t="str">
        <f>HYPERLINK("https://docs.wto.org/imrd/directdoc.asp?DDFDocuments/q/G/TBTN17/TPKM287.pdf","EN")</f>
        <v>EN</v>
      </c>
      <c r="J189" s="17" t="str">
        <f>HYPERLINK("https://docs.wto.org/imrd/directdoc.asp?DDFDocuments/r/G/TBTN17/TPKM287.pdf","FR")</f>
        <v>FR</v>
      </c>
      <c r="K189" s="17" t="str">
        <f>HYPERLINK("https://docs.wto.org/imrd/directdoc.asp?DDFDocuments/s/G/TBTN17/TPKM287.pdf","ES")</f>
        <v>ES</v>
      </c>
    </row>
    <row r="190" spans="1:11" ht="15" x14ac:dyDescent="0.25">
      <c r="A190" s="11" t="s">
        <v>548</v>
      </c>
      <c r="B190" s="12" t="s">
        <v>340</v>
      </c>
      <c r="C190" s="13">
        <v>42963</v>
      </c>
      <c r="D190" s="14" t="s">
        <v>18</v>
      </c>
      <c r="E190" s="15"/>
      <c r="F190" s="16"/>
      <c r="G190" s="15" t="s">
        <v>549</v>
      </c>
      <c r="H190" s="15" t="s">
        <v>35</v>
      </c>
      <c r="I190" s="17" t="str">
        <f>HYPERLINK("https://docs.wto.org/imrd/directdoc.asp?DDFDocuments/q/G/TBTN17/VNM103.pdf","EN")</f>
        <v>EN</v>
      </c>
      <c r="J190" s="17" t="str">
        <f>HYPERLINK("https://docs.wto.org/imrd/directdoc.asp?DDFDocuments/r/G/TBTN17/VNM103.pdf","FR")</f>
        <v>FR</v>
      </c>
      <c r="K190" s="17" t="str">
        <f>HYPERLINK("https://docs.wto.org/imrd/directdoc.asp?DDFDocuments/s/G/TBTN17/VNM103.pdf","ES")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opLeftCell="A16" zoomScale="85" zoomScaleNormal="85" workbookViewId="0">
      <selection activeCell="E14" sqref="E14"/>
    </sheetView>
  </sheetViews>
  <sheetFormatPr defaultRowHeight="14.25" x14ac:dyDescent="0.2"/>
  <cols>
    <col min="1" max="1" width="27.5" style="10" customWidth="1"/>
    <col min="2" max="2" width="29.5" customWidth="1"/>
    <col min="3" max="4" width="19" style="6" customWidth="1"/>
    <col min="5" max="5" width="46.125" style="5" customWidth="1"/>
  </cols>
  <sheetData>
    <row r="1" spans="1:5" ht="27" x14ac:dyDescent="0.25">
      <c r="A1" s="1" t="s">
        <v>0</v>
      </c>
      <c r="B1" s="1" t="s">
        <v>1</v>
      </c>
      <c r="C1" s="2" t="s">
        <v>2</v>
      </c>
      <c r="D1" s="2"/>
      <c r="E1" s="4" t="s">
        <v>4</v>
      </c>
    </row>
    <row r="2" spans="1:5" ht="30" x14ac:dyDescent="0.25">
      <c r="A2" s="11" t="s">
        <v>36</v>
      </c>
      <c r="B2" s="12" t="s">
        <v>37</v>
      </c>
      <c r="C2" s="13">
        <v>42992</v>
      </c>
      <c r="D2" s="13">
        <f>C2+60</f>
        <v>43052</v>
      </c>
      <c r="E2" s="18" t="s">
        <v>550</v>
      </c>
    </row>
    <row r="3" spans="1:5" ht="15" x14ac:dyDescent="0.25">
      <c r="A3" s="11" t="s">
        <v>57</v>
      </c>
      <c r="B3" s="12" t="s">
        <v>58</v>
      </c>
      <c r="C3" s="13">
        <v>42991</v>
      </c>
      <c r="D3" s="13">
        <f t="shared" ref="D3:D66" si="0">C3+60</f>
        <v>43051</v>
      </c>
      <c r="E3" s="18" t="s">
        <v>551</v>
      </c>
    </row>
    <row r="4" spans="1:5" ht="75" x14ac:dyDescent="0.25">
      <c r="A4" s="11" t="s">
        <v>61</v>
      </c>
      <c r="B4" s="12" t="s">
        <v>58</v>
      </c>
      <c r="C4" s="13">
        <v>42991</v>
      </c>
      <c r="D4" s="13">
        <f t="shared" si="0"/>
        <v>43051</v>
      </c>
      <c r="E4" s="18" t="s">
        <v>552</v>
      </c>
    </row>
    <row r="5" spans="1:5" ht="45" x14ac:dyDescent="0.25">
      <c r="A5" s="11" t="s">
        <v>63</v>
      </c>
      <c r="B5" s="12" t="s">
        <v>58</v>
      </c>
      <c r="C5" s="13">
        <v>42991</v>
      </c>
      <c r="D5" s="13">
        <f t="shared" si="0"/>
        <v>43051</v>
      </c>
      <c r="E5" s="18" t="s">
        <v>553</v>
      </c>
    </row>
    <row r="6" spans="1:5" ht="30" x14ac:dyDescent="0.25">
      <c r="A6" s="11" t="s">
        <v>67</v>
      </c>
      <c r="B6" s="12" t="s">
        <v>58</v>
      </c>
      <c r="C6" s="13">
        <v>42991</v>
      </c>
      <c r="D6" s="13">
        <f t="shared" si="0"/>
        <v>43051</v>
      </c>
      <c r="E6" s="18" t="s">
        <v>554</v>
      </c>
    </row>
    <row r="7" spans="1:5" x14ac:dyDescent="0.2">
      <c r="A7" s="11" t="s">
        <v>84</v>
      </c>
      <c r="B7" s="12" t="s">
        <v>12</v>
      </c>
      <c r="C7" s="13">
        <v>42990</v>
      </c>
      <c r="D7" s="13">
        <f t="shared" si="0"/>
        <v>43050</v>
      </c>
      <c r="E7" s="15" t="s">
        <v>555</v>
      </c>
    </row>
    <row r="8" spans="1:5" ht="15" x14ac:dyDescent="0.25">
      <c r="A8" s="11" t="s">
        <v>105</v>
      </c>
      <c r="B8" s="12" t="s">
        <v>98</v>
      </c>
      <c r="C8" s="13">
        <v>42990</v>
      </c>
      <c r="D8" s="13">
        <f t="shared" si="0"/>
        <v>43050</v>
      </c>
      <c r="E8" s="18" t="s">
        <v>556</v>
      </c>
    </row>
    <row r="9" spans="1:5" ht="15" x14ac:dyDescent="0.25">
      <c r="A9" s="11" t="s">
        <v>152</v>
      </c>
      <c r="B9" s="12" t="s">
        <v>128</v>
      </c>
      <c r="C9" s="13">
        <v>42989</v>
      </c>
      <c r="D9" s="13">
        <f t="shared" si="0"/>
        <v>43049</v>
      </c>
      <c r="E9" s="19" t="s">
        <v>557</v>
      </c>
    </row>
    <row r="10" spans="1:5" ht="15" x14ac:dyDescent="0.25">
      <c r="A10" s="11" t="s">
        <v>208</v>
      </c>
      <c r="B10" s="12" t="s">
        <v>209</v>
      </c>
      <c r="C10" s="13">
        <v>42982</v>
      </c>
      <c r="D10" s="13">
        <f t="shared" si="0"/>
        <v>43042</v>
      </c>
      <c r="E10" s="18" t="s">
        <v>558</v>
      </c>
    </row>
    <row r="11" spans="1:5" ht="15" x14ac:dyDescent="0.25">
      <c r="A11" s="11" t="s">
        <v>211</v>
      </c>
      <c r="B11" s="12" t="s">
        <v>17</v>
      </c>
      <c r="C11" s="13">
        <v>42979</v>
      </c>
      <c r="D11" s="13">
        <f t="shared" si="0"/>
        <v>43039</v>
      </c>
      <c r="E11" s="19" t="s">
        <v>559</v>
      </c>
    </row>
    <row r="12" spans="1:5" ht="15" x14ac:dyDescent="0.25">
      <c r="A12" s="11" t="s">
        <v>215</v>
      </c>
      <c r="B12" s="12" t="s">
        <v>88</v>
      </c>
      <c r="C12" s="13">
        <v>42978</v>
      </c>
      <c r="D12" s="13">
        <f t="shared" si="0"/>
        <v>43038</v>
      </c>
      <c r="E12" s="15" t="s">
        <v>216</v>
      </c>
    </row>
    <row r="13" spans="1:5" ht="15" x14ac:dyDescent="0.25">
      <c r="A13" s="11" t="s">
        <v>218</v>
      </c>
      <c r="B13" s="12" t="s">
        <v>148</v>
      </c>
      <c r="C13" s="13">
        <v>42978</v>
      </c>
      <c r="D13" s="13">
        <f t="shared" si="0"/>
        <v>43038</v>
      </c>
      <c r="E13" s="15" t="s">
        <v>219</v>
      </c>
    </row>
    <row r="14" spans="1:5" ht="15" x14ac:dyDescent="0.25">
      <c r="A14" s="11" t="s">
        <v>220</v>
      </c>
      <c r="B14" s="12" t="s">
        <v>148</v>
      </c>
      <c r="C14" s="13">
        <v>42978</v>
      </c>
      <c r="D14" s="13">
        <f t="shared" si="0"/>
        <v>43038</v>
      </c>
      <c r="E14" s="15" t="s">
        <v>221</v>
      </c>
    </row>
    <row r="15" spans="1:5" x14ac:dyDescent="0.2">
      <c r="A15" s="11" t="s">
        <v>222</v>
      </c>
      <c r="B15" s="12" t="s">
        <v>172</v>
      </c>
      <c r="C15" s="13">
        <v>42978</v>
      </c>
      <c r="D15" s="13">
        <f t="shared" si="0"/>
        <v>43038</v>
      </c>
      <c r="E15" s="15"/>
    </row>
    <row r="16" spans="1:5" x14ac:dyDescent="0.2">
      <c r="A16" s="11" t="s">
        <v>224</v>
      </c>
      <c r="B16" s="12" t="s">
        <v>172</v>
      </c>
      <c r="C16" s="13">
        <v>42978</v>
      </c>
      <c r="D16" s="13">
        <f t="shared" si="0"/>
        <v>43038</v>
      </c>
      <c r="E16" s="15"/>
    </row>
    <row r="17" spans="1:5" x14ac:dyDescent="0.2">
      <c r="A17" s="11" t="s">
        <v>226</v>
      </c>
      <c r="B17" s="12" t="s">
        <v>172</v>
      </c>
      <c r="C17" s="13">
        <v>42978</v>
      </c>
      <c r="D17" s="13">
        <f t="shared" si="0"/>
        <v>43038</v>
      </c>
      <c r="E17" s="15"/>
    </row>
    <row r="18" spans="1:5" x14ac:dyDescent="0.2">
      <c r="A18" s="11" t="s">
        <v>228</v>
      </c>
      <c r="B18" s="12" t="s">
        <v>172</v>
      </c>
      <c r="C18" s="13">
        <v>42978</v>
      </c>
      <c r="D18" s="13">
        <f t="shared" si="0"/>
        <v>43038</v>
      </c>
      <c r="E18" s="15"/>
    </row>
    <row r="19" spans="1:5" x14ac:dyDescent="0.2">
      <c r="A19" s="11" t="s">
        <v>229</v>
      </c>
      <c r="B19" s="12" t="s">
        <v>172</v>
      </c>
      <c r="C19" s="13">
        <v>42978</v>
      </c>
      <c r="D19" s="13">
        <f t="shared" si="0"/>
        <v>43038</v>
      </c>
      <c r="E19" s="15"/>
    </row>
    <row r="20" spans="1:5" x14ac:dyDescent="0.2">
      <c r="A20" s="11" t="s">
        <v>231</v>
      </c>
      <c r="B20" s="12" t="s">
        <v>172</v>
      </c>
      <c r="C20" s="13">
        <v>42978</v>
      </c>
      <c r="D20" s="13">
        <f t="shared" si="0"/>
        <v>43038</v>
      </c>
      <c r="E20" s="15"/>
    </row>
    <row r="21" spans="1:5" x14ac:dyDescent="0.2">
      <c r="A21" s="11" t="s">
        <v>233</v>
      </c>
      <c r="B21" s="12" t="s">
        <v>172</v>
      </c>
      <c r="C21" s="13">
        <v>42978</v>
      </c>
      <c r="D21" s="13">
        <f t="shared" si="0"/>
        <v>43038</v>
      </c>
      <c r="E21" s="15"/>
    </row>
    <row r="22" spans="1:5" x14ac:dyDescent="0.2">
      <c r="A22" s="11" t="s">
        <v>235</v>
      </c>
      <c r="B22" s="12" t="s">
        <v>172</v>
      </c>
      <c r="C22" s="13">
        <v>42978</v>
      </c>
      <c r="D22" s="13">
        <f t="shared" si="0"/>
        <v>43038</v>
      </c>
      <c r="E22" s="15"/>
    </row>
    <row r="23" spans="1:5" x14ac:dyDescent="0.2">
      <c r="A23" s="11" t="s">
        <v>237</v>
      </c>
      <c r="B23" s="12" t="s">
        <v>172</v>
      </c>
      <c r="C23" s="13">
        <v>42978</v>
      </c>
      <c r="D23" s="13">
        <f t="shared" si="0"/>
        <v>43038</v>
      </c>
      <c r="E23" s="15"/>
    </row>
    <row r="24" spans="1:5" x14ac:dyDescent="0.2">
      <c r="A24" s="11" t="s">
        <v>238</v>
      </c>
      <c r="B24" s="12" t="s">
        <v>172</v>
      </c>
      <c r="C24" s="13">
        <v>42978</v>
      </c>
      <c r="D24" s="13">
        <f t="shared" si="0"/>
        <v>43038</v>
      </c>
      <c r="E24" s="15"/>
    </row>
    <row r="25" spans="1:5" x14ac:dyDescent="0.2">
      <c r="A25" s="11" t="s">
        <v>240</v>
      </c>
      <c r="B25" s="12" t="s">
        <v>172</v>
      </c>
      <c r="C25" s="13">
        <v>42978</v>
      </c>
      <c r="D25" s="13">
        <f t="shared" si="0"/>
        <v>43038</v>
      </c>
      <c r="E25" s="15"/>
    </row>
    <row r="26" spans="1:5" x14ac:dyDescent="0.2">
      <c r="A26" s="11" t="s">
        <v>241</v>
      </c>
      <c r="B26" s="12" t="s">
        <v>172</v>
      </c>
      <c r="C26" s="13">
        <v>42978</v>
      </c>
      <c r="D26" s="13">
        <f t="shared" si="0"/>
        <v>43038</v>
      </c>
      <c r="E26" s="15"/>
    </row>
    <row r="27" spans="1:5" x14ac:dyDescent="0.2">
      <c r="A27" s="11" t="s">
        <v>243</v>
      </c>
      <c r="B27" s="12" t="s">
        <v>172</v>
      </c>
      <c r="C27" s="13">
        <v>42978</v>
      </c>
      <c r="D27" s="13">
        <f t="shared" si="0"/>
        <v>43038</v>
      </c>
      <c r="E27" s="15"/>
    </row>
    <row r="28" spans="1:5" x14ac:dyDescent="0.2">
      <c r="A28" s="11" t="s">
        <v>245</v>
      </c>
      <c r="B28" s="12" t="s">
        <v>172</v>
      </c>
      <c r="C28" s="13">
        <v>42978</v>
      </c>
      <c r="D28" s="13">
        <f t="shared" si="0"/>
        <v>43038</v>
      </c>
      <c r="E28" s="15"/>
    </row>
    <row r="29" spans="1:5" x14ac:dyDescent="0.2">
      <c r="A29" s="11" t="s">
        <v>246</v>
      </c>
      <c r="B29" s="12" t="s">
        <v>172</v>
      </c>
      <c r="C29" s="13">
        <v>42978</v>
      </c>
      <c r="D29" s="13">
        <f t="shared" si="0"/>
        <v>43038</v>
      </c>
      <c r="E29" s="15"/>
    </row>
    <row r="30" spans="1:5" x14ac:dyDescent="0.2">
      <c r="A30" s="11" t="s">
        <v>248</v>
      </c>
      <c r="B30" s="12" t="s">
        <v>172</v>
      </c>
      <c r="C30" s="13">
        <v>42978</v>
      </c>
      <c r="D30" s="13">
        <f t="shared" si="0"/>
        <v>43038</v>
      </c>
      <c r="E30" s="15"/>
    </row>
    <row r="31" spans="1:5" x14ac:dyDescent="0.2">
      <c r="A31" s="11" t="s">
        <v>250</v>
      </c>
      <c r="B31" s="12" t="s">
        <v>172</v>
      </c>
      <c r="C31" s="13">
        <v>42978</v>
      </c>
      <c r="D31" s="13">
        <f t="shared" si="0"/>
        <v>43038</v>
      </c>
      <c r="E31" s="15"/>
    </row>
    <row r="32" spans="1:5" x14ac:dyDescent="0.2">
      <c r="A32" s="11" t="s">
        <v>252</v>
      </c>
      <c r="B32" s="12" t="s">
        <v>172</v>
      </c>
      <c r="C32" s="13">
        <v>42978</v>
      </c>
      <c r="D32" s="13">
        <f t="shared" si="0"/>
        <v>43038</v>
      </c>
      <c r="E32" s="15"/>
    </row>
    <row r="33" spans="1:5" x14ac:dyDescent="0.2">
      <c r="A33" s="11" t="s">
        <v>255</v>
      </c>
      <c r="B33" s="12" t="s">
        <v>172</v>
      </c>
      <c r="C33" s="13">
        <v>42978</v>
      </c>
      <c r="D33" s="13">
        <f t="shared" si="0"/>
        <v>43038</v>
      </c>
      <c r="E33" s="15"/>
    </row>
    <row r="34" spans="1:5" x14ac:dyDescent="0.2">
      <c r="A34" s="11" t="s">
        <v>257</v>
      </c>
      <c r="B34" s="12" t="s">
        <v>258</v>
      </c>
      <c r="C34" s="13">
        <v>42977</v>
      </c>
      <c r="D34" s="13">
        <f t="shared" si="0"/>
        <v>43037</v>
      </c>
      <c r="E34" s="15"/>
    </row>
    <row r="35" spans="1:5" ht="15" x14ac:dyDescent="0.25">
      <c r="A35" s="11" t="s">
        <v>260</v>
      </c>
      <c r="B35" s="12" t="s">
        <v>88</v>
      </c>
      <c r="C35" s="13">
        <v>42977</v>
      </c>
      <c r="D35" s="13">
        <f t="shared" si="0"/>
        <v>43037</v>
      </c>
      <c r="E35" s="15" t="s">
        <v>261</v>
      </c>
    </row>
    <row r="36" spans="1:5" ht="75" x14ac:dyDescent="0.25">
      <c r="A36" s="11" t="s">
        <v>263</v>
      </c>
      <c r="B36" s="12" t="s">
        <v>88</v>
      </c>
      <c r="C36" s="13">
        <v>42977</v>
      </c>
      <c r="D36" s="13">
        <f t="shared" si="0"/>
        <v>43037</v>
      </c>
      <c r="E36" s="15" t="s">
        <v>264</v>
      </c>
    </row>
    <row r="37" spans="1:5" x14ac:dyDescent="0.2">
      <c r="A37" s="11" t="s">
        <v>267</v>
      </c>
      <c r="B37" s="12" t="s">
        <v>268</v>
      </c>
      <c r="C37" s="13">
        <v>42977</v>
      </c>
      <c r="D37" s="13">
        <f t="shared" si="0"/>
        <v>43037</v>
      </c>
      <c r="E37" s="15"/>
    </row>
    <row r="38" spans="1:5" x14ac:dyDescent="0.2">
      <c r="A38" s="11" t="s">
        <v>270</v>
      </c>
      <c r="B38" s="12" t="s">
        <v>268</v>
      </c>
      <c r="C38" s="13">
        <v>42977</v>
      </c>
      <c r="D38" s="13">
        <f t="shared" si="0"/>
        <v>43037</v>
      </c>
      <c r="E38" s="15"/>
    </row>
    <row r="39" spans="1:5" x14ac:dyDescent="0.2">
      <c r="A39" s="11" t="s">
        <v>271</v>
      </c>
      <c r="B39" s="12" t="s">
        <v>268</v>
      </c>
      <c r="C39" s="13">
        <v>42977</v>
      </c>
      <c r="D39" s="13">
        <f t="shared" si="0"/>
        <v>43037</v>
      </c>
      <c r="E39" s="15"/>
    </row>
    <row r="40" spans="1:5" x14ac:dyDescent="0.2">
      <c r="A40" s="11" t="s">
        <v>272</v>
      </c>
      <c r="B40" s="12" t="s">
        <v>268</v>
      </c>
      <c r="C40" s="13">
        <v>42977</v>
      </c>
      <c r="D40" s="13">
        <f t="shared" si="0"/>
        <v>43037</v>
      </c>
      <c r="E40" s="15"/>
    </row>
    <row r="41" spans="1:5" x14ac:dyDescent="0.2">
      <c r="A41" s="11" t="s">
        <v>274</v>
      </c>
      <c r="B41" s="12" t="s">
        <v>268</v>
      </c>
      <c r="C41" s="13">
        <v>42977</v>
      </c>
      <c r="D41" s="13">
        <f t="shared" si="0"/>
        <v>43037</v>
      </c>
      <c r="E41" s="15"/>
    </row>
    <row r="42" spans="1:5" ht="15" x14ac:dyDescent="0.25">
      <c r="A42" s="11" t="s">
        <v>276</v>
      </c>
      <c r="B42" s="12" t="s">
        <v>128</v>
      </c>
      <c r="C42" s="13">
        <v>42977</v>
      </c>
      <c r="D42" s="13">
        <f t="shared" si="0"/>
        <v>43037</v>
      </c>
      <c r="E42" s="15" t="s">
        <v>277</v>
      </c>
    </row>
    <row r="43" spans="1:5" ht="15" x14ac:dyDescent="0.25">
      <c r="A43" s="11" t="s">
        <v>279</v>
      </c>
      <c r="B43" s="12" t="s">
        <v>128</v>
      </c>
      <c r="C43" s="13">
        <v>42977</v>
      </c>
      <c r="D43" s="13">
        <f t="shared" si="0"/>
        <v>43037</v>
      </c>
      <c r="E43" s="15" t="s">
        <v>280</v>
      </c>
    </row>
    <row r="44" spans="1:5" ht="15" x14ac:dyDescent="0.25">
      <c r="A44" s="11" t="s">
        <v>283</v>
      </c>
      <c r="B44" s="12" t="s">
        <v>128</v>
      </c>
      <c r="C44" s="13">
        <v>42977</v>
      </c>
      <c r="D44" s="13">
        <f t="shared" si="0"/>
        <v>43037</v>
      </c>
      <c r="E44" s="15" t="s">
        <v>284</v>
      </c>
    </row>
    <row r="45" spans="1:5" ht="15" x14ac:dyDescent="0.25">
      <c r="A45" s="11" t="s">
        <v>287</v>
      </c>
      <c r="B45" s="12" t="s">
        <v>128</v>
      </c>
      <c r="C45" s="13">
        <v>42977</v>
      </c>
      <c r="D45" s="13">
        <f t="shared" si="0"/>
        <v>43037</v>
      </c>
      <c r="E45" s="15" t="s">
        <v>288</v>
      </c>
    </row>
    <row r="46" spans="1:5" ht="15" x14ac:dyDescent="0.25">
      <c r="A46" s="11" t="s">
        <v>290</v>
      </c>
      <c r="B46" s="12" t="s">
        <v>291</v>
      </c>
      <c r="C46" s="13">
        <v>42976</v>
      </c>
      <c r="D46" s="13">
        <f t="shared" si="0"/>
        <v>43036</v>
      </c>
      <c r="E46" s="15" t="s">
        <v>292</v>
      </c>
    </row>
    <row r="47" spans="1:5" ht="15" x14ac:dyDescent="0.25">
      <c r="A47" s="11" t="s">
        <v>293</v>
      </c>
      <c r="B47" s="12" t="s">
        <v>291</v>
      </c>
      <c r="C47" s="13">
        <v>42976</v>
      </c>
      <c r="D47" s="13">
        <f t="shared" si="0"/>
        <v>43036</v>
      </c>
      <c r="E47" s="15" t="s">
        <v>294</v>
      </c>
    </row>
    <row r="48" spans="1:5" x14ac:dyDescent="0.2">
      <c r="A48" s="11" t="s">
        <v>295</v>
      </c>
      <c r="B48" s="12" t="s">
        <v>42</v>
      </c>
      <c r="C48" s="13">
        <v>42975</v>
      </c>
      <c r="D48" s="13">
        <f t="shared" si="0"/>
        <v>43035</v>
      </c>
      <c r="E48" s="15" t="s">
        <v>296</v>
      </c>
    </row>
    <row r="49" spans="1:5" ht="15" x14ac:dyDescent="0.25">
      <c r="A49" s="11" t="s">
        <v>298</v>
      </c>
      <c r="B49" s="12" t="s">
        <v>299</v>
      </c>
      <c r="C49" s="13">
        <v>42975</v>
      </c>
      <c r="D49" s="13">
        <f t="shared" si="0"/>
        <v>43035</v>
      </c>
      <c r="E49" s="15" t="s">
        <v>300</v>
      </c>
    </row>
    <row r="50" spans="1:5" ht="15" x14ac:dyDescent="0.25">
      <c r="A50" s="11" t="s">
        <v>302</v>
      </c>
      <c r="B50" s="12" t="s">
        <v>299</v>
      </c>
      <c r="C50" s="13">
        <v>42975</v>
      </c>
      <c r="D50" s="13">
        <f t="shared" si="0"/>
        <v>43035</v>
      </c>
      <c r="E50" s="15" t="s">
        <v>300</v>
      </c>
    </row>
    <row r="51" spans="1:5" ht="15" x14ac:dyDescent="0.25">
      <c r="A51" s="11" t="s">
        <v>303</v>
      </c>
      <c r="B51" s="12" t="s">
        <v>299</v>
      </c>
      <c r="C51" s="13">
        <v>42975</v>
      </c>
      <c r="D51" s="13">
        <f t="shared" si="0"/>
        <v>43035</v>
      </c>
      <c r="E51" s="15" t="s">
        <v>300</v>
      </c>
    </row>
    <row r="52" spans="1:5" ht="15" x14ac:dyDescent="0.25">
      <c r="A52" s="11" t="s">
        <v>304</v>
      </c>
      <c r="B52" s="12" t="s">
        <v>299</v>
      </c>
      <c r="C52" s="13">
        <v>42975</v>
      </c>
      <c r="D52" s="13">
        <f t="shared" si="0"/>
        <v>43035</v>
      </c>
      <c r="E52" s="15" t="s">
        <v>305</v>
      </c>
    </row>
    <row r="53" spans="1:5" ht="15" x14ac:dyDescent="0.25">
      <c r="A53" s="11" t="s">
        <v>308</v>
      </c>
      <c r="B53" s="12" t="s">
        <v>299</v>
      </c>
      <c r="C53" s="13">
        <v>42975</v>
      </c>
      <c r="D53" s="13">
        <f t="shared" si="0"/>
        <v>43035</v>
      </c>
      <c r="E53" s="15" t="s">
        <v>309</v>
      </c>
    </row>
    <row r="54" spans="1:5" ht="15" x14ac:dyDescent="0.25">
      <c r="A54" s="11" t="s">
        <v>312</v>
      </c>
      <c r="B54" s="12" t="s">
        <v>299</v>
      </c>
      <c r="C54" s="13">
        <v>42975</v>
      </c>
      <c r="D54" s="13">
        <f t="shared" si="0"/>
        <v>43035</v>
      </c>
      <c r="E54" s="15" t="s">
        <v>313</v>
      </c>
    </row>
    <row r="55" spans="1:5" x14ac:dyDescent="0.2">
      <c r="A55" s="11" t="s">
        <v>317</v>
      </c>
      <c r="B55" s="12" t="s">
        <v>46</v>
      </c>
      <c r="C55" s="13">
        <v>42975</v>
      </c>
      <c r="D55" s="13">
        <f t="shared" si="0"/>
        <v>43035</v>
      </c>
      <c r="E55" s="15"/>
    </row>
    <row r="56" spans="1:5" x14ac:dyDescent="0.2">
      <c r="A56" s="11" t="s">
        <v>319</v>
      </c>
      <c r="B56" s="12" t="s">
        <v>46</v>
      </c>
      <c r="C56" s="13">
        <v>42975</v>
      </c>
      <c r="D56" s="13">
        <f t="shared" si="0"/>
        <v>43035</v>
      </c>
      <c r="E56" s="15"/>
    </row>
    <row r="57" spans="1:5" ht="30" x14ac:dyDescent="0.25">
      <c r="A57" s="11" t="s">
        <v>320</v>
      </c>
      <c r="B57" s="12" t="s">
        <v>321</v>
      </c>
      <c r="C57" s="13">
        <v>42975</v>
      </c>
      <c r="D57" s="13">
        <f t="shared" si="0"/>
        <v>43035</v>
      </c>
      <c r="E57" s="15" t="s">
        <v>322</v>
      </c>
    </row>
    <row r="58" spans="1:5" ht="15" x14ac:dyDescent="0.25">
      <c r="A58" s="11" t="s">
        <v>324</v>
      </c>
      <c r="B58" s="12" t="s">
        <v>37</v>
      </c>
      <c r="C58" s="13">
        <v>42975</v>
      </c>
      <c r="D58" s="13">
        <f t="shared" si="0"/>
        <v>43035</v>
      </c>
      <c r="E58" s="15" t="s">
        <v>325</v>
      </c>
    </row>
    <row r="59" spans="1:5" ht="15" x14ac:dyDescent="0.25">
      <c r="A59" s="11" t="s">
        <v>327</v>
      </c>
      <c r="B59" s="12" t="s">
        <v>37</v>
      </c>
      <c r="C59" s="13">
        <v>42975</v>
      </c>
      <c r="D59" s="13">
        <f t="shared" si="0"/>
        <v>43035</v>
      </c>
      <c r="E59" s="15" t="s">
        <v>328</v>
      </c>
    </row>
    <row r="60" spans="1:5" x14ac:dyDescent="0.2">
      <c r="A60" s="11" t="s">
        <v>329</v>
      </c>
      <c r="B60" s="12" t="s">
        <v>330</v>
      </c>
      <c r="C60" s="13">
        <v>42975</v>
      </c>
      <c r="D60" s="13">
        <f t="shared" si="0"/>
        <v>43035</v>
      </c>
      <c r="E60" s="15"/>
    </row>
    <row r="61" spans="1:5" x14ac:dyDescent="0.2">
      <c r="A61" s="11" t="s">
        <v>334</v>
      </c>
      <c r="B61" s="12" t="s">
        <v>330</v>
      </c>
      <c r="C61" s="13">
        <v>42975</v>
      </c>
      <c r="D61" s="13">
        <f t="shared" si="0"/>
        <v>43035</v>
      </c>
      <c r="E61" s="15"/>
    </row>
    <row r="62" spans="1:5" ht="15" x14ac:dyDescent="0.25">
      <c r="A62" s="11" t="s">
        <v>336</v>
      </c>
      <c r="B62" s="12" t="s">
        <v>330</v>
      </c>
      <c r="C62" s="13">
        <v>42975</v>
      </c>
      <c r="D62" s="13">
        <f t="shared" si="0"/>
        <v>43035</v>
      </c>
      <c r="E62" s="15" t="s">
        <v>337</v>
      </c>
    </row>
    <row r="63" spans="1:5" ht="15" x14ac:dyDescent="0.25">
      <c r="A63" s="11" t="s">
        <v>339</v>
      </c>
      <c r="B63" s="12" t="s">
        <v>340</v>
      </c>
      <c r="C63" s="13">
        <v>42975</v>
      </c>
      <c r="D63" s="13">
        <f t="shared" si="0"/>
        <v>43035</v>
      </c>
      <c r="E63" s="15" t="s">
        <v>341</v>
      </c>
    </row>
    <row r="64" spans="1:5" x14ac:dyDescent="0.2">
      <c r="A64" s="11" t="s">
        <v>344</v>
      </c>
      <c r="B64" s="12" t="s">
        <v>345</v>
      </c>
      <c r="C64" s="13">
        <v>42972</v>
      </c>
      <c r="D64" s="13">
        <f t="shared" si="0"/>
        <v>43032</v>
      </c>
      <c r="E64" s="15"/>
    </row>
    <row r="65" spans="1:5" ht="15" x14ac:dyDescent="0.25">
      <c r="A65" s="11" t="s">
        <v>348</v>
      </c>
      <c r="B65" s="12" t="s">
        <v>88</v>
      </c>
      <c r="C65" s="13">
        <v>42972</v>
      </c>
      <c r="D65" s="13">
        <f t="shared" si="0"/>
        <v>43032</v>
      </c>
      <c r="E65" s="15" t="s">
        <v>349</v>
      </c>
    </row>
    <row r="66" spans="1:5" ht="45" x14ac:dyDescent="0.25">
      <c r="A66" s="11" t="s">
        <v>350</v>
      </c>
      <c r="B66" s="12" t="s">
        <v>17</v>
      </c>
      <c r="C66" s="13">
        <v>42972</v>
      </c>
      <c r="D66" s="13">
        <f t="shared" si="0"/>
        <v>43032</v>
      </c>
      <c r="E66" s="15" t="s">
        <v>351</v>
      </c>
    </row>
    <row r="67" spans="1:5" x14ac:dyDescent="0.2">
      <c r="A67" s="11" t="s">
        <v>354</v>
      </c>
      <c r="B67" s="12" t="s">
        <v>42</v>
      </c>
      <c r="C67" s="13">
        <v>42972</v>
      </c>
      <c r="D67" s="13">
        <f t="shared" ref="D67:D130" si="1">C67+60</f>
        <v>43032</v>
      </c>
      <c r="E67" s="15" t="s">
        <v>355</v>
      </c>
    </row>
    <row r="68" spans="1:5" ht="15" x14ac:dyDescent="0.25">
      <c r="A68" s="11" t="s">
        <v>358</v>
      </c>
      <c r="B68" s="12" t="s">
        <v>98</v>
      </c>
      <c r="C68" s="13">
        <v>42972</v>
      </c>
      <c r="D68" s="13">
        <f t="shared" si="1"/>
        <v>43032</v>
      </c>
      <c r="E68" s="15" t="s">
        <v>359</v>
      </c>
    </row>
    <row r="69" spans="1:5" ht="15" x14ac:dyDescent="0.25">
      <c r="A69" s="11" t="s">
        <v>360</v>
      </c>
      <c r="B69" s="12" t="s">
        <v>299</v>
      </c>
      <c r="C69" s="13">
        <v>42972</v>
      </c>
      <c r="D69" s="13">
        <f t="shared" si="1"/>
        <v>43032</v>
      </c>
      <c r="E69" s="15" t="s">
        <v>361</v>
      </c>
    </row>
    <row r="70" spans="1:5" x14ac:dyDescent="0.2">
      <c r="A70" s="11" t="s">
        <v>364</v>
      </c>
      <c r="B70" s="12" t="s">
        <v>46</v>
      </c>
      <c r="C70" s="13">
        <v>42972</v>
      </c>
      <c r="D70" s="13">
        <f t="shared" si="1"/>
        <v>43032</v>
      </c>
      <c r="E70" s="15" t="s">
        <v>365</v>
      </c>
    </row>
    <row r="71" spans="1:5" ht="15" x14ac:dyDescent="0.25">
      <c r="A71" s="11" t="s">
        <v>366</v>
      </c>
      <c r="B71" s="12" t="s">
        <v>367</v>
      </c>
      <c r="C71" s="13">
        <v>42972</v>
      </c>
      <c r="D71" s="13">
        <f t="shared" si="1"/>
        <v>43032</v>
      </c>
      <c r="E71" s="15" t="s">
        <v>368</v>
      </c>
    </row>
    <row r="72" spans="1:5" ht="15" x14ac:dyDescent="0.25">
      <c r="A72" s="11" t="s">
        <v>370</v>
      </c>
      <c r="B72" s="12" t="s">
        <v>367</v>
      </c>
      <c r="C72" s="13">
        <v>42972</v>
      </c>
      <c r="D72" s="13">
        <f t="shared" si="1"/>
        <v>43032</v>
      </c>
      <c r="E72" s="15" t="s">
        <v>371</v>
      </c>
    </row>
    <row r="73" spans="1:5" ht="60" x14ac:dyDescent="0.25">
      <c r="A73" s="11" t="s">
        <v>373</v>
      </c>
      <c r="B73" s="12" t="s">
        <v>367</v>
      </c>
      <c r="C73" s="13">
        <v>42972</v>
      </c>
      <c r="D73" s="13">
        <f t="shared" si="1"/>
        <v>43032</v>
      </c>
      <c r="E73" s="15" t="s">
        <v>374</v>
      </c>
    </row>
    <row r="74" spans="1:5" ht="15" x14ac:dyDescent="0.25">
      <c r="A74" s="11" t="s">
        <v>376</v>
      </c>
      <c r="B74" s="12" t="s">
        <v>299</v>
      </c>
      <c r="C74" s="13">
        <v>42971</v>
      </c>
      <c r="D74" s="13">
        <f t="shared" si="1"/>
        <v>43031</v>
      </c>
      <c r="E74" s="15" t="s">
        <v>377</v>
      </c>
    </row>
    <row r="75" spans="1:5" ht="15" x14ac:dyDescent="0.25">
      <c r="A75" s="11" t="s">
        <v>380</v>
      </c>
      <c r="B75" s="12" t="s">
        <v>299</v>
      </c>
      <c r="C75" s="13">
        <v>42971</v>
      </c>
      <c r="D75" s="13">
        <f t="shared" si="1"/>
        <v>43031</v>
      </c>
      <c r="E75" s="15" t="s">
        <v>381</v>
      </c>
    </row>
    <row r="76" spans="1:5" ht="15" x14ac:dyDescent="0.25">
      <c r="A76" s="11" t="s">
        <v>383</v>
      </c>
      <c r="B76" s="12" t="s">
        <v>384</v>
      </c>
      <c r="C76" s="13">
        <v>42970</v>
      </c>
      <c r="D76" s="13">
        <f t="shared" si="1"/>
        <v>43030</v>
      </c>
      <c r="E76" s="15" t="s">
        <v>385</v>
      </c>
    </row>
    <row r="77" spans="1:5" ht="15" x14ac:dyDescent="0.25">
      <c r="A77" s="11" t="s">
        <v>387</v>
      </c>
      <c r="B77" s="12" t="s">
        <v>388</v>
      </c>
      <c r="C77" s="13">
        <v>42970</v>
      </c>
      <c r="D77" s="13">
        <f t="shared" si="1"/>
        <v>43030</v>
      </c>
      <c r="E77" s="15" t="s">
        <v>389</v>
      </c>
    </row>
    <row r="78" spans="1:5" ht="15" x14ac:dyDescent="0.25">
      <c r="A78" s="11" t="s">
        <v>390</v>
      </c>
      <c r="B78" s="12" t="s">
        <v>388</v>
      </c>
      <c r="C78" s="13">
        <v>42970</v>
      </c>
      <c r="D78" s="13">
        <f t="shared" si="1"/>
        <v>43030</v>
      </c>
      <c r="E78" s="15" t="s">
        <v>389</v>
      </c>
    </row>
    <row r="79" spans="1:5" ht="15" x14ac:dyDescent="0.25">
      <c r="A79" s="11" t="s">
        <v>391</v>
      </c>
      <c r="B79" s="12" t="s">
        <v>299</v>
      </c>
      <c r="C79" s="13">
        <v>42970</v>
      </c>
      <c r="D79" s="13">
        <f t="shared" si="1"/>
        <v>43030</v>
      </c>
      <c r="E79" s="15" t="s">
        <v>392</v>
      </c>
    </row>
    <row r="80" spans="1:5" ht="15" x14ac:dyDescent="0.25">
      <c r="A80" s="11" t="s">
        <v>395</v>
      </c>
      <c r="B80" s="12" t="s">
        <v>299</v>
      </c>
      <c r="C80" s="13">
        <v>42970</v>
      </c>
      <c r="D80" s="13">
        <f t="shared" si="1"/>
        <v>43030</v>
      </c>
      <c r="E80" s="15" t="s">
        <v>396</v>
      </c>
    </row>
    <row r="81" spans="1:5" ht="15" x14ac:dyDescent="0.25">
      <c r="A81" s="11" t="s">
        <v>398</v>
      </c>
      <c r="B81" s="12" t="s">
        <v>299</v>
      </c>
      <c r="C81" s="13">
        <v>42970</v>
      </c>
      <c r="D81" s="13">
        <f t="shared" si="1"/>
        <v>43030</v>
      </c>
      <c r="E81" s="15" t="s">
        <v>399</v>
      </c>
    </row>
    <row r="82" spans="1:5" ht="15" x14ac:dyDescent="0.25">
      <c r="A82" s="11" t="s">
        <v>402</v>
      </c>
      <c r="B82" s="12" t="s">
        <v>299</v>
      </c>
      <c r="C82" s="13">
        <v>42970</v>
      </c>
      <c r="D82" s="13">
        <f t="shared" si="1"/>
        <v>43030</v>
      </c>
      <c r="E82" s="15" t="s">
        <v>403</v>
      </c>
    </row>
    <row r="83" spans="1:5" ht="15" x14ac:dyDescent="0.25">
      <c r="A83" s="11" t="s">
        <v>406</v>
      </c>
      <c r="B83" s="12" t="s">
        <v>148</v>
      </c>
      <c r="C83" s="13">
        <v>42970</v>
      </c>
      <c r="D83" s="13">
        <f t="shared" si="1"/>
        <v>43030</v>
      </c>
      <c r="E83" s="15" t="s">
        <v>407</v>
      </c>
    </row>
    <row r="84" spans="1:5" ht="15" x14ac:dyDescent="0.25">
      <c r="A84" s="11" t="s">
        <v>408</v>
      </c>
      <c r="B84" s="12" t="s">
        <v>148</v>
      </c>
      <c r="C84" s="13">
        <v>42970</v>
      </c>
      <c r="D84" s="13">
        <f t="shared" si="1"/>
        <v>43030</v>
      </c>
      <c r="E84" s="15" t="s">
        <v>407</v>
      </c>
    </row>
    <row r="85" spans="1:5" ht="15" x14ac:dyDescent="0.25">
      <c r="A85" s="11" t="s">
        <v>409</v>
      </c>
      <c r="B85" s="12" t="s">
        <v>330</v>
      </c>
      <c r="C85" s="13">
        <v>42970</v>
      </c>
      <c r="D85" s="13">
        <f t="shared" si="1"/>
        <v>43030</v>
      </c>
      <c r="E85" s="15" t="s">
        <v>410</v>
      </c>
    </row>
    <row r="86" spans="1:5" ht="15" x14ac:dyDescent="0.25">
      <c r="A86" s="11" t="s">
        <v>414</v>
      </c>
      <c r="B86" s="12" t="s">
        <v>340</v>
      </c>
      <c r="C86" s="13">
        <v>42970</v>
      </c>
      <c r="D86" s="13">
        <f t="shared" si="1"/>
        <v>43030</v>
      </c>
      <c r="E86" s="15" t="s">
        <v>415</v>
      </c>
    </row>
    <row r="87" spans="1:5" ht="15" x14ac:dyDescent="0.25">
      <c r="A87" s="11" t="s">
        <v>417</v>
      </c>
      <c r="B87" s="12" t="s">
        <v>31</v>
      </c>
      <c r="C87" s="13">
        <v>42969</v>
      </c>
      <c r="D87" s="13">
        <f t="shared" si="1"/>
        <v>43029</v>
      </c>
      <c r="E87" s="15" t="s">
        <v>418</v>
      </c>
    </row>
    <row r="88" spans="1:5" ht="15" x14ac:dyDescent="0.25">
      <c r="A88" s="11" t="s">
        <v>420</v>
      </c>
      <c r="B88" s="12" t="s">
        <v>330</v>
      </c>
      <c r="C88" s="13">
        <v>42969</v>
      </c>
      <c r="D88" s="13">
        <f t="shared" si="1"/>
        <v>43029</v>
      </c>
      <c r="E88" s="15" t="s">
        <v>421</v>
      </c>
    </row>
    <row r="89" spans="1:5" ht="15" x14ac:dyDescent="0.25">
      <c r="A89" s="11" t="s">
        <v>425</v>
      </c>
      <c r="B89" s="12" t="s">
        <v>330</v>
      </c>
      <c r="C89" s="13">
        <v>42969</v>
      </c>
      <c r="D89" s="13">
        <f t="shared" si="1"/>
        <v>43029</v>
      </c>
      <c r="E89" s="15" t="s">
        <v>426</v>
      </c>
    </row>
    <row r="90" spans="1:5" ht="15" x14ac:dyDescent="0.25">
      <c r="A90" s="11" t="s">
        <v>429</v>
      </c>
      <c r="B90" s="12" t="s">
        <v>330</v>
      </c>
      <c r="C90" s="13">
        <v>42969</v>
      </c>
      <c r="D90" s="13">
        <f t="shared" si="1"/>
        <v>43029</v>
      </c>
      <c r="E90" s="15" t="s">
        <v>430</v>
      </c>
    </row>
    <row r="91" spans="1:5" ht="15" x14ac:dyDescent="0.25">
      <c r="A91" s="11" t="s">
        <v>432</v>
      </c>
      <c r="B91" s="12" t="s">
        <v>330</v>
      </c>
      <c r="C91" s="13">
        <v>42969</v>
      </c>
      <c r="D91" s="13">
        <f t="shared" si="1"/>
        <v>43029</v>
      </c>
      <c r="E91" s="15" t="s">
        <v>433</v>
      </c>
    </row>
    <row r="92" spans="1:5" ht="15" x14ac:dyDescent="0.25">
      <c r="A92" s="11" t="s">
        <v>435</v>
      </c>
      <c r="B92" s="12" t="s">
        <v>330</v>
      </c>
      <c r="C92" s="13">
        <v>42969</v>
      </c>
      <c r="D92" s="13">
        <f t="shared" si="1"/>
        <v>43029</v>
      </c>
      <c r="E92" s="15" t="s">
        <v>436</v>
      </c>
    </row>
    <row r="93" spans="1:5" ht="15" x14ac:dyDescent="0.25">
      <c r="A93" s="11" t="s">
        <v>438</v>
      </c>
      <c r="B93" s="12" t="s">
        <v>330</v>
      </c>
      <c r="C93" s="13">
        <v>42969</v>
      </c>
      <c r="D93" s="13">
        <f t="shared" si="1"/>
        <v>43029</v>
      </c>
      <c r="E93" s="15" t="s">
        <v>439</v>
      </c>
    </row>
    <row r="94" spans="1:5" ht="15" x14ac:dyDescent="0.25">
      <c r="A94" s="11" t="s">
        <v>441</v>
      </c>
      <c r="B94" s="12" t="s">
        <v>330</v>
      </c>
      <c r="C94" s="13">
        <v>42969</v>
      </c>
      <c r="D94" s="13">
        <f t="shared" si="1"/>
        <v>43029</v>
      </c>
      <c r="E94" s="15" t="s">
        <v>442</v>
      </c>
    </row>
    <row r="95" spans="1:5" ht="15" x14ac:dyDescent="0.25">
      <c r="A95" s="11" t="s">
        <v>444</v>
      </c>
      <c r="B95" s="12" t="s">
        <v>330</v>
      </c>
      <c r="C95" s="13">
        <v>42969</v>
      </c>
      <c r="D95" s="13">
        <f t="shared" si="1"/>
        <v>43029</v>
      </c>
      <c r="E95" s="15" t="s">
        <v>445</v>
      </c>
    </row>
    <row r="96" spans="1:5" ht="15" x14ac:dyDescent="0.25">
      <c r="A96" s="11" t="s">
        <v>447</v>
      </c>
      <c r="B96" s="12" t="s">
        <v>330</v>
      </c>
      <c r="C96" s="13">
        <v>42969</v>
      </c>
      <c r="D96" s="13">
        <f t="shared" si="1"/>
        <v>43029</v>
      </c>
      <c r="E96" s="15" t="s">
        <v>448</v>
      </c>
    </row>
    <row r="97" spans="1:5" ht="15" x14ac:dyDescent="0.25">
      <c r="A97" s="11" t="s">
        <v>450</v>
      </c>
      <c r="B97" s="12" t="s">
        <v>330</v>
      </c>
      <c r="C97" s="13">
        <v>42969</v>
      </c>
      <c r="D97" s="13">
        <f t="shared" si="1"/>
        <v>43029</v>
      </c>
      <c r="E97" s="15" t="s">
        <v>451</v>
      </c>
    </row>
    <row r="98" spans="1:5" ht="15" x14ac:dyDescent="0.25">
      <c r="A98" s="11" t="s">
        <v>453</v>
      </c>
      <c r="B98" s="12" t="s">
        <v>330</v>
      </c>
      <c r="C98" s="13">
        <v>42969</v>
      </c>
      <c r="D98" s="13">
        <f t="shared" si="1"/>
        <v>43029</v>
      </c>
      <c r="E98" s="15" t="s">
        <v>454</v>
      </c>
    </row>
    <row r="99" spans="1:5" ht="15" x14ac:dyDescent="0.25">
      <c r="A99" s="11" t="s">
        <v>456</v>
      </c>
      <c r="B99" s="12" t="s">
        <v>330</v>
      </c>
      <c r="C99" s="13">
        <v>42969</v>
      </c>
      <c r="D99" s="13">
        <f t="shared" si="1"/>
        <v>43029</v>
      </c>
      <c r="E99" s="15" t="s">
        <v>457</v>
      </c>
    </row>
    <row r="100" spans="1:5" ht="15" x14ac:dyDescent="0.25">
      <c r="A100" s="11" t="s">
        <v>459</v>
      </c>
      <c r="B100" s="12" t="s">
        <v>330</v>
      </c>
      <c r="C100" s="13">
        <v>42969</v>
      </c>
      <c r="D100" s="13">
        <f t="shared" si="1"/>
        <v>43029</v>
      </c>
      <c r="E100" s="15" t="s">
        <v>460</v>
      </c>
    </row>
    <row r="101" spans="1:5" ht="15" x14ac:dyDescent="0.25">
      <c r="A101" s="11" t="s">
        <v>463</v>
      </c>
      <c r="B101" s="12" t="s">
        <v>330</v>
      </c>
      <c r="C101" s="13">
        <v>42969</v>
      </c>
      <c r="D101" s="13">
        <f t="shared" si="1"/>
        <v>43029</v>
      </c>
      <c r="E101" s="15" t="s">
        <v>464</v>
      </c>
    </row>
    <row r="102" spans="1:5" ht="15" x14ac:dyDescent="0.25">
      <c r="A102" s="11" t="s">
        <v>468</v>
      </c>
      <c r="B102" s="12" t="s">
        <v>330</v>
      </c>
      <c r="C102" s="13">
        <v>42969</v>
      </c>
      <c r="D102" s="13">
        <f t="shared" si="1"/>
        <v>43029</v>
      </c>
      <c r="E102" s="15" t="s">
        <v>469</v>
      </c>
    </row>
    <row r="103" spans="1:5" ht="15" x14ac:dyDescent="0.25">
      <c r="A103" s="11" t="s">
        <v>470</v>
      </c>
      <c r="B103" s="12" t="s">
        <v>330</v>
      </c>
      <c r="C103" s="13">
        <v>42969</v>
      </c>
      <c r="D103" s="13">
        <f t="shared" si="1"/>
        <v>43029</v>
      </c>
      <c r="E103" s="15" t="s">
        <v>471</v>
      </c>
    </row>
    <row r="104" spans="1:5" ht="30" x14ac:dyDescent="0.25">
      <c r="A104" s="11" t="s">
        <v>472</v>
      </c>
      <c r="B104" s="12" t="s">
        <v>330</v>
      </c>
      <c r="C104" s="13">
        <v>42969</v>
      </c>
      <c r="D104" s="13">
        <f t="shared" si="1"/>
        <v>43029</v>
      </c>
      <c r="E104" s="15" t="s">
        <v>473</v>
      </c>
    </row>
    <row r="105" spans="1:5" ht="15" x14ac:dyDescent="0.25">
      <c r="A105" s="11" t="s">
        <v>475</v>
      </c>
      <c r="B105" s="12" t="s">
        <v>330</v>
      </c>
      <c r="C105" s="13">
        <v>42969</v>
      </c>
      <c r="D105" s="13">
        <f t="shared" si="1"/>
        <v>43029</v>
      </c>
      <c r="E105" s="15" t="s">
        <v>476</v>
      </c>
    </row>
    <row r="106" spans="1:5" ht="15" x14ac:dyDescent="0.25">
      <c r="A106" s="11" t="s">
        <v>478</v>
      </c>
      <c r="B106" s="12" t="s">
        <v>49</v>
      </c>
      <c r="C106" s="13">
        <v>42968</v>
      </c>
      <c r="D106" s="13">
        <f t="shared" si="1"/>
        <v>43028</v>
      </c>
      <c r="E106" s="15" t="s">
        <v>479</v>
      </c>
    </row>
    <row r="107" spans="1:5" ht="15" x14ac:dyDescent="0.25">
      <c r="A107" s="11" t="s">
        <v>481</v>
      </c>
      <c r="B107" s="12" t="s">
        <v>49</v>
      </c>
      <c r="C107" s="13">
        <v>42968</v>
      </c>
      <c r="D107" s="13">
        <f t="shared" si="1"/>
        <v>43028</v>
      </c>
      <c r="E107" s="15" t="s">
        <v>482</v>
      </c>
    </row>
    <row r="108" spans="1:5" ht="15" x14ac:dyDescent="0.25">
      <c r="A108" s="11" t="s">
        <v>484</v>
      </c>
      <c r="B108" s="12" t="s">
        <v>49</v>
      </c>
      <c r="C108" s="13">
        <v>42968</v>
      </c>
      <c r="D108" s="13">
        <f t="shared" si="1"/>
        <v>43028</v>
      </c>
      <c r="E108" s="15" t="s">
        <v>482</v>
      </c>
    </row>
    <row r="109" spans="1:5" ht="15" x14ac:dyDescent="0.25">
      <c r="A109" s="11" t="s">
        <v>486</v>
      </c>
      <c r="B109" s="12" t="s">
        <v>49</v>
      </c>
      <c r="C109" s="13">
        <v>42968</v>
      </c>
      <c r="D109" s="13">
        <f t="shared" si="1"/>
        <v>43028</v>
      </c>
      <c r="E109" s="15" t="s">
        <v>479</v>
      </c>
    </row>
    <row r="110" spans="1:5" ht="15" x14ac:dyDescent="0.25">
      <c r="A110" s="11" t="s">
        <v>488</v>
      </c>
      <c r="B110" s="12" t="s">
        <v>49</v>
      </c>
      <c r="C110" s="13">
        <v>42968</v>
      </c>
      <c r="D110" s="13">
        <f t="shared" si="1"/>
        <v>43028</v>
      </c>
      <c r="E110" s="15" t="s">
        <v>479</v>
      </c>
    </row>
    <row r="111" spans="1:5" ht="15" x14ac:dyDescent="0.25">
      <c r="A111" s="11" t="s">
        <v>489</v>
      </c>
      <c r="B111" s="12" t="s">
        <v>49</v>
      </c>
      <c r="C111" s="13">
        <v>42968</v>
      </c>
      <c r="D111" s="13">
        <f t="shared" si="1"/>
        <v>43028</v>
      </c>
      <c r="E111" s="15" t="s">
        <v>490</v>
      </c>
    </row>
    <row r="112" spans="1:5" ht="15" x14ac:dyDescent="0.25">
      <c r="A112" s="11" t="s">
        <v>491</v>
      </c>
      <c r="B112" s="12" t="s">
        <v>49</v>
      </c>
      <c r="C112" s="13">
        <v>42968</v>
      </c>
      <c r="D112" s="13">
        <f t="shared" si="1"/>
        <v>43028</v>
      </c>
      <c r="E112" s="15" t="s">
        <v>492</v>
      </c>
    </row>
    <row r="113" spans="1:5" ht="15" x14ac:dyDescent="0.25">
      <c r="A113" s="11" t="s">
        <v>494</v>
      </c>
      <c r="B113" s="12" t="s">
        <v>88</v>
      </c>
      <c r="C113" s="13">
        <v>42965</v>
      </c>
      <c r="D113" s="13">
        <f t="shared" si="1"/>
        <v>43025</v>
      </c>
      <c r="E113" s="15" t="s">
        <v>495</v>
      </c>
    </row>
    <row r="114" spans="1:5" ht="15" x14ac:dyDescent="0.25">
      <c r="A114" s="11" t="s">
        <v>496</v>
      </c>
      <c r="B114" s="12" t="s">
        <v>88</v>
      </c>
      <c r="C114" s="13">
        <v>42965</v>
      </c>
      <c r="D114" s="13">
        <f t="shared" si="1"/>
        <v>43025</v>
      </c>
      <c r="E114" s="15" t="s">
        <v>497</v>
      </c>
    </row>
    <row r="115" spans="1:5" ht="15" x14ac:dyDescent="0.25">
      <c r="A115" s="11" t="s">
        <v>499</v>
      </c>
      <c r="B115" s="12" t="s">
        <v>88</v>
      </c>
      <c r="C115" s="13">
        <v>42965</v>
      </c>
      <c r="D115" s="13">
        <f t="shared" si="1"/>
        <v>43025</v>
      </c>
      <c r="E115" s="15" t="s">
        <v>500</v>
      </c>
    </row>
    <row r="116" spans="1:5" ht="42.75" x14ac:dyDescent="0.2">
      <c r="A116" s="11" t="s">
        <v>502</v>
      </c>
      <c r="B116" s="12" t="s">
        <v>193</v>
      </c>
      <c r="C116" s="13">
        <v>42965</v>
      </c>
      <c r="D116" s="13">
        <f t="shared" si="1"/>
        <v>43025</v>
      </c>
      <c r="E116" s="15" t="s">
        <v>503</v>
      </c>
    </row>
    <row r="117" spans="1:5" ht="15" x14ac:dyDescent="0.25">
      <c r="A117" s="11" t="s">
        <v>504</v>
      </c>
      <c r="B117" s="12" t="s">
        <v>12</v>
      </c>
      <c r="C117" s="13">
        <v>42964</v>
      </c>
      <c r="D117" s="13">
        <f t="shared" si="1"/>
        <v>43024</v>
      </c>
      <c r="E117" s="15" t="s">
        <v>505</v>
      </c>
    </row>
    <row r="118" spans="1:5" x14ac:dyDescent="0.2">
      <c r="A118" s="11" t="s">
        <v>506</v>
      </c>
      <c r="B118" s="12" t="s">
        <v>12</v>
      </c>
      <c r="C118" s="13">
        <v>42964</v>
      </c>
      <c r="D118" s="13">
        <f t="shared" si="1"/>
        <v>43024</v>
      </c>
      <c r="E118" s="15" t="s">
        <v>507</v>
      </c>
    </row>
    <row r="119" spans="1:5" ht="15" x14ac:dyDescent="0.25">
      <c r="A119" s="11" t="s">
        <v>508</v>
      </c>
      <c r="B119" s="12" t="s">
        <v>23</v>
      </c>
      <c r="C119" s="13">
        <v>42964</v>
      </c>
      <c r="D119" s="13">
        <f t="shared" si="1"/>
        <v>43024</v>
      </c>
      <c r="E119" s="15" t="s">
        <v>509</v>
      </c>
    </row>
    <row r="120" spans="1:5" x14ac:dyDescent="0.2">
      <c r="A120" s="11" t="s">
        <v>510</v>
      </c>
      <c r="B120" s="12" t="s">
        <v>46</v>
      </c>
      <c r="C120" s="13">
        <v>42964</v>
      </c>
      <c r="D120" s="13">
        <f t="shared" si="1"/>
        <v>43024</v>
      </c>
      <c r="E120" s="15"/>
    </row>
    <row r="121" spans="1:5" ht="45" x14ac:dyDescent="0.25">
      <c r="A121" s="11" t="s">
        <v>512</v>
      </c>
      <c r="B121" s="12" t="s">
        <v>46</v>
      </c>
      <c r="C121" s="13">
        <v>42964</v>
      </c>
      <c r="D121" s="13">
        <f t="shared" si="1"/>
        <v>43024</v>
      </c>
      <c r="E121" s="15" t="s">
        <v>513</v>
      </c>
    </row>
    <row r="122" spans="1:5" ht="28.5" x14ac:dyDescent="0.2">
      <c r="A122" s="11" t="s">
        <v>516</v>
      </c>
      <c r="B122" s="12" t="s">
        <v>46</v>
      </c>
      <c r="C122" s="13">
        <v>42964</v>
      </c>
      <c r="D122" s="13">
        <f t="shared" si="1"/>
        <v>43024</v>
      </c>
      <c r="E122" s="15" t="s">
        <v>517</v>
      </c>
    </row>
    <row r="123" spans="1:5" ht="15" x14ac:dyDescent="0.25">
      <c r="A123" s="11" t="s">
        <v>518</v>
      </c>
      <c r="B123" s="12" t="s">
        <v>128</v>
      </c>
      <c r="C123" s="13">
        <v>42964</v>
      </c>
      <c r="D123" s="13">
        <f t="shared" si="1"/>
        <v>43024</v>
      </c>
      <c r="E123" s="15" t="s">
        <v>519</v>
      </c>
    </row>
    <row r="124" spans="1:5" ht="15" x14ac:dyDescent="0.25">
      <c r="A124" s="11" t="s">
        <v>522</v>
      </c>
      <c r="B124" s="12" t="s">
        <v>128</v>
      </c>
      <c r="C124" s="13">
        <v>42964</v>
      </c>
      <c r="D124" s="13">
        <f t="shared" si="1"/>
        <v>43024</v>
      </c>
      <c r="E124" s="15" t="s">
        <v>523</v>
      </c>
    </row>
    <row r="125" spans="1:5" x14ac:dyDescent="0.2">
      <c r="A125" s="11" t="s">
        <v>526</v>
      </c>
      <c r="B125" s="12" t="s">
        <v>527</v>
      </c>
      <c r="C125" s="13">
        <v>42963</v>
      </c>
      <c r="D125" s="13">
        <f t="shared" si="1"/>
        <v>43023</v>
      </c>
      <c r="E125" s="15"/>
    </row>
    <row r="126" spans="1:5" x14ac:dyDescent="0.2">
      <c r="A126" s="11" t="s">
        <v>531</v>
      </c>
      <c r="B126" s="12" t="s">
        <v>527</v>
      </c>
      <c r="C126" s="13">
        <v>42963</v>
      </c>
      <c r="D126" s="13">
        <f t="shared" si="1"/>
        <v>43023</v>
      </c>
      <c r="E126" s="15"/>
    </row>
    <row r="127" spans="1:5" x14ac:dyDescent="0.2">
      <c r="A127" s="11" t="s">
        <v>534</v>
      </c>
      <c r="B127" s="12" t="s">
        <v>527</v>
      </c>
      <c r="C127" s="13">
        <v>42963</v>
      </c>
      <c r="D127" s="13">
        <f t="shared" si="1"/>
        <v>43023</v>
      </c>
      <c r="E127" s="15"/>
    </row>
    <row r="128" spans="1:5" ht="45" x14ac:dyDescent="0.25">
      <c r="A128" s="11" t="s">
        <v>536</v>
      </c>
      <c r="B128" s="12" t="s">
        <v>527</v>
      </c>
      <c r="C128" s="13">
        <v>42963</v>
      </c>
      <c r="D128" s="13">
        <f t="shared" si="1"/>
        <v>43023</v>
      </c>
      <c r="E128" s="15" t="s">
        <v>537</v>
      </c>
    </row>
    <row r="129" spans="1:5" x14ac:dyDescent="0.2">
      <c r="A129" s="11" t="s">
        <v>540</v>
      </c>
      <c r="B129" s="12" t="s">
        <v>527</v>
      </c>
      <c r="C129" s="13">
        <v>42963</v>
      </c>
      <c r="D129" s="13">
        <f t="shared" si="1"/>
        <v>43023</v>
      </c>
      <c r="E129" s="15"/>
    </row>
    <row r="130" spans="1:5" ht="15" x14ac:dyDescent="0.25">
      <c r="A130" s="11" t="s">
        <v>542</v>
      </c>
      <c r="B130" s="12" t="s">
        <v>37</v>
      </c>
      <c r="C130" s="13">
        <v>42963</v>
      </c>
      <c r="D130" s="13">
        <f t="shared" si="1"/>
        <v>43023</v>
      </c>
      <c r="E130" s="15" t="s">
        <v>543</v>
      </c>
    </row>
    <row r="131" spans="1:5" x14ac:dyDescent="0.2">
      <c r="A131" s="11" t="s">
        <v>544</v>
      </c>
      <c r="B131" s="12" t="s">
        <v>37</v>
      </c>
      <c r="C131" s="13">
        <v>42963</v>
      </c>
      <c r="D131" s="13">
        <f t="shared" ref="D131:D133" si="2">C131+60</f>
        <v>43023</v>
      </c>
      <c r="E131" s="15"/>
    </row>
    <row r="132" spans="1:5" ht="15" x14ac:dyDescent="0.25">
      <c r="A132" s="11" t="s">
        <v>546</v>
      </c>
      <c r="B132" s="12" t="s">
        <v>37</v>
      </c>
      <c r="C132" s="13">
        <v>42963</v>
      </c>
      <c r="D132" s="13">
        <f t="shared" si="2"/>
        <v>43023</v>
      </c>
      <c r="E132" s="15" t="s">
        <v>547</v>
      </c>
    </row>
    <row r="133" spans="1:5" x14ac:dyDescent="0.2">
      <c r="A133" s="11" t="s">
        <v>548</v>
      </c>
      <c r="B133" s="12" t="s">
        <v>340</v>
      </c>
      <c r="C133" s="13">
        <v>42963</v>
      </c>
      <c r="D133" s="13">
        <f t="shared" si="2"/>
        <v>43023</v>
      </c>
      <c r="E13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LeHanh</cp:lastModifiedBy>
  <dcterms:created xsi:type="dcterms:W3CDTF">2016-03-18T05:09:52Z</dcterms:created>
  <dcterms:modified xsi:type="dcterms:W3CDTF">2017-09-15T04:43:19Z</dcterms:modified>
</cp:coreProperties>
</file>