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232"/>
  </bookViews>
  <sheets>
    <sheet name="Sheet1" sheetId="1" r:id="rId1"/>
  </sheets>
  <calcPr calcId="14562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<sst xmlns="http://schemas.openxmlformats.org/spreadsheetml/2006/main" count="449" uniqueCount="449">
  <si>
    <t>Symbol</t>
  </si>
  <si>
    <t>Notifying Member</t>
  </si>
  <si>
    <t>Date of distribution</t>
  </si>
  <si>
    <t>Type</t>
  </si>
  <si>
    Products (free text)
    <d:r xmlns:d="http://schemas.openxmlformats.org/spreadsheetml/2006/main">
      <d:rPr>
        <d:b/>
        <d:sz val="11"/>
        <d:rFont val="Calibri"/>
      </d:rPr>
      <d:t xml:space="preserve">Products (free text)
</d:t>
    </d:r>
    <d:r xmlns:d="http://schemas.openxmlformats.org/spreadsheetml/2006/main">
      <d:rPr>
        <d:i/>
        <d:sz val="8"/>
        <d:color rgb="FF000000"/>
        <d:rFont val="Calibri"/>
      </d:rPr>
      <d:t xml:space="preserve">(Content in italic is reproduced from the parent notification)</d:t>
    </d:r>
  </si>
  <si>
    Products (HS Codes)
    <d:r xmlns:d="http://schemas.openxmlformats.org/spreadsheetml/2006/main">
      <d:rPr>
        <d:b/>
        <d:sz val="11"/>
        <d:rFont val="Calibri"/>
      </d:rPr>
      <d:t xml:space="preserve">Products (HS codes)
</d:t>
    </d:r>
    <d:r xmlns:d="http://schemas.openxmlformats.org/spreadsheetml/2006/main">
      <d:rPr>
        <d:i/>
        <d:sz val="8"/>
        <d:color rgb="FF000000"/>
        <d:rFont val="Calibri"/>
      </d:rPr>
      <d:t xml:space="preserve">(Content in italic is reproduced from the parent notification)</d:t>
    </d:r>
  </si>
  <si>
    Products (ICS Codes)
    <d:r xmlns:d="http://schemas.openxmlformats.org/spreadsheetml/2006/main">
      <d:rPr>
        <d:b/>
        <d:sz val="11"/>
        <d:rFont val="Calibri"/>
      </d:rPr>
      <d:t xml:space="preserve">Products (ICS codes)
</d:t>
    </d:r>
    <d:r xmlns:d="http://schemas.openxmlformats.org/spreadsheetml/2006/main">
      <d:rPr>
        <d:i/>
        <d:sz val="8"/>
        <d:color rgb="FF000000"/>
        <d:rFont val="Calibri"/>
      </d:rPr>
      <d:t xml:space="preserve">(Content in italic is reproduced from the parent notification)</d:t>
    </d:r>
  </si>
  <si>
    Objective of Measure
    <d:r xmlns:d="http://schemas.openxmlformats.org/spreadsheetml/2006/main">
      <d:rPr>
        <d:b/>
        <d:sz val="11"/>
        <d:rFont val="Calibri"/>
      </d:rPr>
      <d:t xml:space="preserve">Objective of measure
</d:t>
    </d:r>
    <d:r xmlns:d="http://schemas.openxmlformats.org/spreadsheetml/2006/main">
      <d:rPr>
        <d:i/>
        <d:sz val="8"/>
        <d:color rgb="FF000000"/>
        <d:rFont val="Calibri"/>
      </d:rPr>
      <d:t xml:space="preserve">(Content in italic is reproduced from the parent notification)</d:t>
    </d:r>
  </si>
  <si>
    <t>Link (EN)</t>
  </si>
  <si>
    <t>Link (FR)</t>
  </si>
  <si>
    <t>Link (ES)</t>
  </si>
  <si>
    <t>G/TBT/N/EU/500</t>
  </si>
  <si>
    <t>European Union</t>
  </si>
  <si>
    <t>Regular notification</t>
  </si>
  <si>
    <d:r xmlns:d="http://schemas.openxmlformats.org/spreadsheetml/2006/main">
      <d:rPr>
        <d:sz val="11"/>
        <d:rFont val="Calibri"/>
      </d:rPr>
      <d:t xml:space="preserve">Construction products</d:t>
    </d:r>
    <d:r xmlns:d="http://schemas.openxmlformats.org/spreadsheetml/2006/main">
      <d:rPr>
        <d:sz val="11"/>
        <d:color rgb="FF000000"/>
        <d:rFont val="Calibri"/>
      </d:rPr>
      <d:t xml:space="preserve"/>
    </d:r>
  </si>
  <si>
    <d:r xmlns:d="http://schemas.openxmlformats.org/spreadsheetml/2006/main">
      <d:rPr>
        <d:sz val="11"/>
        <d:rFont val="Calibri"/>
      </d:rPr>
      <d:t xml:space="preserve">Quality requirements; </d:t>
    </d:r>
  </si>
  <si>
    <t>G/TBT/N/UGA/705/Corr.1</t>
  </si>
  <si>
    <t>Uganda</t>
  </si>
  <si>
    <t>Corrigendum</t>
  </si>
  <si>
    <d:r xmlns:d="http://schemas.openxmlformats.org/spreadsheetml/2006/main">
      <d:rPr>
        <d:i/>
        <d:sz val="11"/>
        <d:rFont val="Calibri"/>
      </d:rPr>
      <d:t xml:space="preserve">Commercial blasting explosives, Fuel Oil explosives.</d:t>
    </d:r>
    <d:r xmlns:d="http://schemas.openxmlformats.org/spreadsheetml/2006/main">
      <d:rPr>
        <d:sz val="11"/>
        <d:color rgb="FF000000"/>
        <d:rFont val="Calibri"/>
      </d:rPr>
      <d:t xml:space="preserve"/>
    </d:r>
  </si>
  <si>
    <d:r xmlns:d="http://schemas.openxmlformats.org/spreadsheetml/2006/main">
      <d:rPr>
        <d:sz val="11"/>
        <d:rFont val="Calibri"/>
      </d:rPr>
      <d:t xml:space="preserve">39031 - - Polystyrene:;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39031 - - Polystyrene:; </d:t>
    </d:r>
  </si>
  <si>
    <d:r xmlns:d="http://schemas.openxmlformats.org/spreadsheetml/2006/main">
      <d:rPr>
        <d:i/>
        <d:sz val="11"/>
        <d:rFont val="Calibri"/>
      </d:rPr>
      <d:t xml:space="preserve">83.040 - Raw materials for rubber and plastics; </d:t>
    </d:r>
  </si>
  <si>
    <d:r xmlns:d="http://schemas.openxmlformats.org/spreadsheetml/2006/main">
      <d:rPr>
        <d:i/>
        <d:sz val="11"/>
        <d:rFont val="Calibri"/>
      </d:rPr>
      <d:t xml:space="preserve">Prevention of deceptive practices and consumer protection; Protection of human health or safety; Quality requirements; </d:t>
    </d:r>
  </si>
  <si>
    <t>G/TBT/N/URY/17</t>
  </si>
  <si>
    <t>Uruguay</t>
  </si>
  <si>
    <d:r xmlns:d="http://schemas.openxmlformats.org/spreadsheetml/2006/main">
      <d:rPr>
        <d:sz val="11"/>
        <d:rFont val="Calibri"/>
      </d:rPr>
      <d:t xml:space="preserve">Consumer information, labelling; Protection of human health or safety; </d:t>
    </d:r>
  </si>
  <si>
    <t>G/TBT/N/URY/18</t>
  </si>
  <si>
    <d:r xmlns:d="http://schemas.openxmlformats.org/spreadsheetml/2006/main">
      <d:rPr>
        <d:sz val="11"/>
        <d:rFont val="Calibri"/>
      </d:rPr>
      <d:t xml:space="preserve">Protection of human health or safety; </d:t>
    </d:r>
  </si>
  <si>
    <t>G/TBT/N/URY/19</t>
  </si>
  <si>
    <t>G/TBT/N/URY/20</t>
  </si>
  <si>
    <d:r xmlns:d="http://schemas.openxmlformats.org/spreadsheetml/2006/main">
      <d:rPr>
        <d:sz val="11"/>
        <d:rFont val="Calibri"/>
      </d:rPr>
      <d:t xml:space="preserve">Consumer information, labelling; </d:t>
    </d:r>
  </si>
  <si>
    <t>G/TBT/N/USA/1038/Add.1/Corr.1</t>
  </si>
  <si>
    <t>United States of America</t>
  </si>
  <si>
    <d:r xmlns:d="http://schemas.openxmlformats.org/spreadsheetml/2006/main">
      <d:rPr>
        <d:i/>
        <d:sz val="11"/>
        <d:rFont val="Calibri"/>
      </d:rPr>
      <d:t xml:space="preserve">Air emission sources</d:t>
    </d:r>
    <d:r xmlns:d="http://schemas.openxmlformats.org/spreadsheetml/2006/main">
      <d:rPr>
        <d:sz val="11"/>
        <d:color rgb="FF000000"/>
        <d:rFont val="Calibri"/>
      </d:rPr>
      <d:t xml:space="preserve"/>
    </d:r>
  </si>
  <si>
    <d:r xmlns:d="http://schemas.openxmlformats.org/spreadsheetml/2006/main">
      <d:rPr>
        <d:i/>
        <d:sz val="11"/>
        <d:rFont val="Calibri"/>
      </d:rPr>
      <d:t xml:space="preserve">13.020 - Environmental protection; 19.020 - Test conditions and procedures in general; </d:t>
    </d:r>
  </si>
  <si>
    <d:r xmlns:d="http://schemas.openxmlformats.org/spreadsheetml/2006/main">
      <d:rPr>
        <d:i/>
        <d:sz val="11"/>
        <d:rFont val="Calibri"/>
      </d:rPr>
      <d:t xml:space="preserve">Protection of the environment; </d:t>
    </d:r>
  </si>
  <si>
    <t>G/TBT/N/ARG/324</t>
  </si>
  <si>
    <t>Argentina</t>
  </si>
  <si>
    <t>G/TBT/N/CHL/407/Add.1</t>
  </si>
  <si>
    <t>Chile</t>
  </si>
  <si>
    <t>Addendum</t>
  </si>
  <si>
    <d:r xmlns:d="http://schemas.openxmlformats.org/spreadsheetml/2006/main">
      <d:rPr>
        <d:i/>
        <d:sz val="11"/>
        <d:rFont val="Calibri"/>
      </d:rPr>
      <d:t xml:space="preserve">Food for human consumption.</d:t>
    </d:r>
    <d:r xmlns:d="http://schemas.openxmlformats.org/spreadsheetml/2006/main">
      <d:rPr>
        <d:sz val="11"/>
        <d:color rgb="FF000000"/>
        <d:rFont val="Calibri"/>
      </d:rPr>
      <d:t xml:space="preserve"/>
    </d:r>
  </si>
  <si>
    <d:r xmlns:d="http://schemas.openxmlformats.org/spreadsheetml/2006/main">
      <d:rPr>
        <d:i/>
        <d:sz val="11"/>
        <d:rFont val="Calibri"/>
      </d:rPr>
      <d:t xml:space="preserve">Protection of human health or safety; </d:t>
    </d:r>
  </si>
  <si>
    <t>G/TBT/N/MEX/333/Add.1</t>
  </si>
  <si>
    <t>Mexico</t>
  </si>
  <si>
    <d:r xmlns:d="http://schemas.openxmlformats.org/spreadsheetml/2006/main">
      <d:rPr>
        <d:i/>
        <d:sz val="11"/>
        <d:rFont val="Calibri"/>
      </d:rPr>
      <d:t xml:space="preserve">Protection of human health or safety; Protection of the environment; </d:t>
    </d:r>
  </si>
  <si>
    <t>G/TBT/N/MEX/367</t>
  </si>
  <si>
    <d:r xmlns:d="http://schemas.openxmlformats.org/spreadsheetml/2006/main">
      <d:rPr>
        <d:sz val="11"/>
        <d:rFont val="Calibri"/>
      </d:rPr>
      <d:t xml:space="preserve">940180 - - Other seats; </d:t>
    </d:r>
  </si>
  <si>
    <d:r xmlns:d="http://schemas.openxmlformats.org/spreadsheetml/2006/main">
      <d:rPr>
        <d:sz val="11"/>
        <d:rFont val="Calibri"/>
      </d:rPr>
      <d:t xml:space="preserve">Protection of the environment; </d:t>
    </d:r>
  </si>
  <si>
    <t>G/TBT/N/PER/49/Add.1</t>
  </si>
  <si>
    <t>Peru</t>
  </si>
  <si>
    <d:r xmlns:d="http://schemas.openxmlformats.org/spreadsheetml/2006/main">
      <d:rPr>
        <d:i/>
        <d:sz val="11"/>
        <d:rFont val="Calibri"/>
      </d:rPr>
      <d:t xml:space="preserve">Chapter 4: Dairy produce; edible products of animal origin, not elsewhere specified or included. ;0401.10: Of a fat content, by weight, not exceeding 1% ;0401.20: Of a fat content, by weight, exceeding 1% but not exceeding 6% ;0402.10: In powder, granules or other solid forms, of a fat content, by weight, not exceeding 1.5% ;0402.21: Not containing added sugar or other sweetening matter ;0402.29: Other ;0402.91: Evaporated milk ;0403.10: Yogurt ;0406.10: Fresh cheese ;</d:t>
    </d:r>
    <d:r xmlns:d="http://schemas.openxmlformats.org/spreadsheetml/2006/main">
      <d:rPr>
        <d:sz val="11"/>
        <d:color rgb="FF000000"/>
        <d:rFont val="Calibri"/>
      </d:rPr>
      <d:t xml:space="preserve"/>
    </d:r>
  </si>
  <si>
    <d:r xmlns:d="http://schemas.openxmlformats.org/spreadsheetml/2006/main">
      <d:rPr>
        <d:sz val="11"/>
        <d:rFont val="Calibri"/>
      </d:rPr>
      <d:t xml:space="preserve">040110 - - Of a fat content, by weight, not exceeding 1%; 040120 - - Of a fat content, by weight, exceeding 1% but not exceeding 6%; 040210 - - In powder, granules or other solid forms, of a fat content, by weight, not exceeding 1.5%; 040291 - -- Not containing added sugar or other sweetening matter; 040310 - - Yogurt; 040610 - - Fresh (unripened or uncured) cheese, including whey cheese, and curd; 04022 - - In powder, granules or other solid forms, of a fat content, by weight, exceeding 1.5%:;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040110 - - Of a fat content, by weight, not exceeding 1%; 040120 - - Of a fat content, by weight, exceeding 1% but not exceeding 6%; 040210 - - In powder, granules or other solid forms, of a fat content, by weight, not exceeding 1.5%; 040221 - -- Not containing added sugar or other sweetening matter; 040229 - -- Other; 040291 - -- Not containing added sugar or other sweetening matter; 040310 - - Yogurt; 040610 - - Fresh (unripened or uncured) cheese, including whey cheese, and curd; </d:t>
    </d:r>
  </si>
  <si>
    <d:r xmlns:d="http://schemas.openxmlformats.org/spreadsheetml/2006/main">
      <d:rPr>
        <d:i/>
        <d:sz val="11"/>
        <d:rFont val="Calibri"/>
      </d:rPr>
      <d:t xml:space="preserve">Prevention of deceptive practices and consumer protection; Protection of human health or safety; </d:t>
    </d:r>
  </si>
  <si>
    <t>G/TBT/N/THA/500</t>
  </si>
  <si>
    <t>Thailand</t>
  </si>
  <si>
    <d:r xmlns:d="http://schemas.openxmlformats.org/spreadsheetml/2006/main">
      <d:rPr>
        <d:sz val="11"/>
        <d:rFont val="Calibri"/>
      </d:rPr>
      <d:t xml:space="preserve">Hazardous Substances</d:t>
    </d:r>
    <d:r xmlns:d="http://schemas.openxmlformats.org/spreadsheetml/2006/main">
      <d:rPr>
        <d:sz val="11"/>
        <d:color rgb="FF000000"/>
        <d:rFont val="Calibri"/>
      </d:rPr>
      <d:t xml:space="preserve"/>
    </d:r>
  </si>
  <si>
    <t>G/TBT/N/TUR/101</t>
  </si>
  <si>
    <t>Turkey</t>
  </si>
  <si>
    <d:r xmlns:d="http://schemas.openxmlformats.org/spreadsheetml/2006/main">
      <d:rPr>
        <d:sz val="11"/>
        <d:rFont val="Calibri"/>
      </d:rPr>
      <d:t xml:space="preserve">Foodstuffs of animal origin</d:t>
    </d:r>
    <d:r xmlns:d="http://schemas.openxmlformats.org/spreadsheetml/2006/main">
      <d:rPr>
        <d:sz val="11"/>
        <d:color rgb="FF000000"/>
        <d:rFont val="Calibri"/>
      </d:rPr>
      <d:t xml:space="preserve"/>
    </d:r>
  </si>
  <si>
    <t>G/TBT/N/TUR/102</t>
  </si>
  <si>
    <d:r xmlns:d="http://schemas.openxmlformats.org/spreadsheetml/2006/main">
      <d:rPr>
        <d:sz val="11"/>
        <d:rFont val="Calibri"/>
      </d:rPr>
      <d:t xml:space="preserve">BOLT AND WASHER SETS – REGULAR SCREW THREADED AND NON-FALLING CONICAL SPRING WASHER SETS</d:t>
    </d:r>
    <d:r xmlns:d="http://schemas.openxmlformats.org/spreadsheetml/2006/main">
      <d:rPr>
        <d:sz val="11"/>
        <d:color rgb="FF000000"/>
        <d:rFont val="Calibri"/>
      </d:rPr>
      <d:t xml:space="preserve"/>
    </d:r>
  </si>
  <si>
    <d:r xmlns:d="http://schemas.openxmlformats.org/spreadsheetml/2006/main">
      <d:rPr>
        <d:sz val="11"/>
        <d:rFont val="Calibri"/>
      </d:rPr>
      <d:t xml:space="preserve">49.030.20 - Bolts, screws, studs; </d:t>
    </d:r>
  </si>
  <si>
    <d:r xmlns:d="http://schemas.openxmlformats.org/spreadsheetml/2006/main">
      <d:rPr>
        <d:sz val="11"/>
        <d:rFont val="Calibri"/>
      </d:rPr>
      <d:t xml:space="preserve">Harmonization; </d:t>
    </d:r>
  </si>
  <si>
    <t>G/TBT/N/TUR/103</t>
  </si>
  <si>
    <d:r xmlns:d="http://schemas.openxmlformats.org/spreadsheetml/2006/main">
      <d:rPr>
        <d:sz val="11"/>
        <d:rFont val="Calibri"/>
      </d:rPr>
      <d:t xml:space="preserve">FASTENERS – STUDS – WELDED – METRIC SCREW</d:t>
    </d:r>
    <d:r xmlns:d="http://schemas.openxmlformats.org/spreadsheetml/2006/main">
      <d:rPr>
        <d:sz val="11"/>
        <d:color rgb="FF000000"/>
        <d:rFont val="Calibri"/>
      </d:rPr>
      <d:t xml:space="preserve"/>
    </d:r>
  </si>
  <si>
    <d:r xmlns:d="http://schemas.openxmlformats.org/spreadsheetml/2006/main">
      <d:rPr>
        <d:sz val="11"/>
        <d:rFont val="Calibri"/>
      </d:rPr>
      <d:t xml:space="preserve">21.060.10 - Bolts, screws, studs; </d:t>
    </d:r>
  </si>
  <si>
    <t>G/TBT/N/UGA/612/Add.1</t>
  </si>
  <si>
    <d:r xmlns:d="http://schemas.openxmlformats.org/spreadsheetml/2006/main">
      <d:rPr>
        <d:i/>
        <d:sz val="11"/>
        <d:rFont val="Calibri"/>
      </d:rPr>
      <d:t xml:space="preserve">Food grade material, Food packaging.</d:t>
    </d:r>
    <d:r xmlns:d="http://schemas.openxmlformats.org/spreadsheetml/2006/main">
      <d:rPr>
        <d:sz val="11"/>
        <d:color rgb="FF000000"/>
        <d:rFont val="Calibri"/>
      </d:rPr>
      <d:t xml:space="preserve"/>
    </d:r>
  </si>
  <si>
    <d:r xmlns:d="http://schemas.openxmlformats.org/spreadsheetml/2006/main">
      <d:rPr>
        <d:i/>
        <d:sz val="11"/>
        <d:rFont val="Calibri"/>
      </d:rPr>
      <d:t xml:space="preserve">55.020 - Packaging and distribution of goods in general; 55.040 - Packaging materials and accessories; </d:t>
    </d:r>
  </si>
  <si>
    <d:r xmlns:d="http://schemas.openxmlformats.org/spreadsheetml/2006/main">
      <d:rPr>
        <d:i/>
        <d:sz val="11"/>
        <d:rFont val="Calibri"/>
      </d:rPr>
      <d:t xml:space="preserve">Prevention of deceptive practices and consumer protection; Protection of human health or safety; Protection of the environment; </d:t>
    </d:r>
  </si>
  <si>
    <t>G/TBT/N/USA/1194/Add.1</t>
  </si>
  <si>
    <d:r xmlns:d="http://schemas.openxmlformats.org/spreadsheetml/2006/main">
      <d:rPr>
        <d:i/>
        <d:sz val="11"/>
        <d:rFont val="Calibri"/>
      </d:rPr>
      <d:t xml:space="preserve">Dedicated-purpose pool pumps</d:t>
    </d:r>
    <d:r xmlns:d="http://schemas.openxmlformats.org/spreadsheetml/2006/main">
      <d:rPr>
        <d:sz val="11"/>
        <d:color rgb="FF000000"/>
        <d:rFont val="Calibri"/>
      </d:rPr>
      <d:t xml:space="preserve"/>
    </d:r>
  </si>
  <si>
    <d:r xmlns:d="http://schemas.openxmlformats.org/spreadsheetml/2006/main">
      <d:rPr>
        <d:sz val="11"/>
        <d:rFont val="Calibri"/>
      </d:rPr>
      <d:t xml:space="preserve">8413 - Pumps for liquids, whether or not fitted with a measuring device; liquid elevators.;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8413 - Pumps for liquids, whether or not fitted with a measuring device; liquid elevators.; </d:t>
    </d:r>
  </si>
  <si>
    <d:r xmlns:d="http://schemas.openxmlformats.org/spreadsheetml/2006/main">
      <d:rPr>
        <d:i/>
        <d:sz val="11"/>
        <d:rFont val="Calibri"/>
      </d:rPr>
      <d:t xml:space="preserve">13.020 - Environmental protection; 19.020 - Test conditions and procedures in general; 23.080 - Pumps; </d:t>
    </d:r>
  </si>
  <si>
    <t>G/TBT/N/USA/1303</t>
  </si>
  <si>
    <d:r xmlns:d="http://schemas.openxmlformats.org/spreadsheetml/2006/main">
      <d:rPr>
        <d:sz val="11"/>
        <d:rFont val="Calibri"/>
      </d:rPr>
      <d:t xml:space="preserve">91.010 - Construction industry; 91.040 - Buildings; 91.080 - Structures of buildings; </d:t>
    </d:r>
  </si>
  <si>
    <d:r xmlns:d="http://schemas.openxmlformats.org/spreadsheetml/2006/main">
      <d:rPr>
        <d:sz val="11"/>
        <d:rFont val="Calibri"/>
      </d:rPr>
      <d:t xml:space="preserve">Prevention of deceptive practices and consumer protection; </d:t>
    </d:r>
  </si>
  <si>
    <t>G/TBT/N/SGP/38</t>
  </si>
  <si>
    <t>Singapore</t>
  </si>
  <si>
    <d:r xmlns:d="http://schemas.openxmlformats.org/spreadsheetml/2006/main">
      <d:rPr>
        <d:sz val="11"/>
        <d:rFont val="Calibri"/>
      </d:rPr>
      <d:t xml:space="preserve">HS 8501.51, HS 8501.52 and HS 8501.53 with respect to:</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Single speed, three-phase 50 Hz induction motors that have:</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2, 4 and 6 poles;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rated output power from 0.75 kW to 375 kW;</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rated voltage up to 1,000V; and</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rated on the basis of continuous duty operation</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The following motors will be excluded:</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Motors specifically designed to operate:</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where ambient air temperatures exceed 60°C;</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in maximum operating temperature above 400°C;</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where ambient air temperatures are less than -30°C for any motor or less than 0°C for a motor with water cooling;</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where the water coolant temperature at the inlet to a product is less than 0°C or exceeding 32°C; or</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in potentially explosive atmospheres;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Motors specified to operate wholly immersed in a liquid;</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Multi-speed motors;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Brake motors;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Torque motors;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Motors that are completely integrated into a product where the motors’ energy performance cannot be tested independently from the product (e.g. chiller compressor);</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Motors that are supplied exclusively to third parties who will incorporate the motors into equipment that will be exported to another country; and</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Motors exempted by the Director-General of Environmental Protection of the National Environment Agency.</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r>
  </si>
  <si>
    <d:r xmlns:d="http://schemas.openxmlformats.org/spreadsheetml/2006/main">
      <d:rPr>
        <d:sz val="11"/>
        <d:rFont val="Calibri"/>
      </d:rPr>
      <d:t xml:space="preserve">85015 - - Other AC motors, multi-phase:; 850151 - -- Of an output not exceeding 750 W; 850152 - -- Of an output exceeding 750 W but not exceeding 75 kW; 850153 - -- Of an output exceeding 75 kW; </d:t>
    </d:r>
  </si>
  <si>
    <t>G/TBT/N/TPKM/283</t>
  </si>
  <si>
    <t>Chinese Taipei</t>
  </si>
  <si>
    <d:r xmlns:d="http://schemas.openxmlformats.org/spreadsheetml/2006/main">
      <d:rPr>
        <d:sz val="11"/>
        <d:rFont val="Calibri"/>
      </d:rPr>
      <d:t xml:space="preserve">Food and relevant products</d:t>
    </d:r>
    <d:r xmlns:d="http://schemas.openxmlformats.org/spreadsheetml/2006/main">
      <d:rPr>
        <d:sz val="11"/>
        <d:color rgb="FF000000"/>
        <d:rFont val="Calibri"/>
      </d:rPr>
      <d:t xml:space="preserve"/>
    </d:r>
  </si>
  <si>
    <t>G/TBT/N/TPKM/284</t>
  </si>
  <si>
    <d:r xmlns:d="http://schemas.openxmlformats.org/spreadsheetml/2006/main">
      <d:rPr>
        <d:sz val="11"/>
        <d:rFont val="Calibri"/>
      </d:rPr>
      <d:t xml:space="preserve">Steel wire ropes</d:t>
    </d:r>
    <d:r xmlns:d="http://schemas.openxmlformats.org/spreadsheetml/2006/main">
      <d:rPr>
        <d:sz val="11"/>
        <d:color rgb="FF000000"/>
        <d:rFont val="Calibri"/>
      </d:rPr>
      <d:t xml:space="preserve"/>
    </d:r>
  </si>
  <si>
    <d:r xmlns:d="http://schemas.openxmlformats.org/spreadsheetml/2006/main">
      <d:rPr>
        <d:sz val="11"/>
        <d:rFont val="Calibri"/>
      </d:rPr>
      <d:t xml:space="preserve">7312 - Stranded wire, ropes, cables, plaited bands, slings and the like, of iron or steel, not electrically insulated.; 731210 - - Stranded wire, ropes and cables; 731290 - - Other; </d:t>
    </d:r>
  </si>
  <si>
    <t>G/TBT/N/TUR/100</t>
  </si>
  <si>
    <d:r xmlns:d="http://schemas.openxmlformats.org/spreadsheetml/2006/main">
      <d:rPr>
        <d:sz val="11"/>
        <d:rFont val="Calibri"/>
      </d:rPr>
      <d:t xml:space="preserve">The methods of sampling and analysis for the official control of the levels of mycotoxins in foodstuffs</d:t>
    </d:r>
    <d:r xmlns:d="http://schemas.openxmlformats.org/spreadsheetml/2006/main">
      <d:rPr>
        <d:sz val="11"/>
        <d:color rgb="FF000000"/>
        <d:rFont val="Calibri"/>
      </d:rPr>
      <d:t xml:space="preserve"/>
    </d:r>
  </si>
  <si>
    <t>G/TBT/N/TUR/99</t>
  </si>
  <si>
    <d:r xmlns:d="http://schemas.openxmlformats.org/spreadsheetml/2006/main">
      <d:rPr>
        <d:sz val="11"/>
        <d:rFont val="Calibri"/>
      </d:rPr>
      <d:t xml:space="preserve">Extraction solvents used in the production of foodstuffs and food ingredients</d:t>
    </d:r>
    <d:r xmlns:d="http://schemas.openxmlformats.org/spreadsheetml/2006/main">
      <d:rPr>
        <d:sz val="11"/>
        <d:color rgb="FF000000"/>
        <d:rFont val="Calibri"/>
      </d:rPr>
      <d:t xml:space="preserve"/>
    </d:r>
  </si>
  <si>
    <t>G/TBT/N/ZAF/218</t>
  </si>
  <si>
    <t>South Africa</t>
  </si>
  <si>
    <d:r xmlns:d="http://schemas.openxmlformats.org/spreadsheetml/2006/main">
      <d:rPr>
        <d:sz val="11"/>
        <d:rFont val="Calibri"/>
      </d:rPr>
      <d:t xml:space="preserve">Electrical and electronic appliance/equipment for domestic and office use.</d:t>
    </d:r>
    <d:r xmlns:d="http://schemas.openxmlformats.org/spreadsheetml/2006/main">
      <d:rPr>
        <d:sz val="11"/>
        <d:color rgb="FF000000"/>
        <d:rFont val="Calibri"/>
      </d:rPr>
      <d:t xml:space="preserve"/>
    </d:r>
  </si>
  <si>
    <d:r xmlns:d="http://schemas.openxmlformats.org/spreadsheetml/2006/main">
      <d:rPr>
        <d:sz val="11"/>
        <d:rFont val="Calibri"/>
      </d:rPr>
      <d:t xml:space="preserve">97.030 - Domestic electrical appliances in general; </d:t>
    </d:r>
  </si>
  <si>
    <t>G/TBT/N/ZAF/219</t>
  </si>
  <si>
    <d:r xmlns:d="http://schemas.openxmlformats.org/spreadsheetml/2006/main">
      <d:rPr>
        <d:sz val="11"/>
        <d:rFont val="Calibri"/>
      </d:rPr>
      <d:t xml:space="preserve">67 - FOOD TECHNOLOGY; </d:t>
    </d:r>
  </si>
  <si>
    <t>G/TBT/N/BRA/729</t>
  </si>
  <si>
    <t>Brazil</t>
  </si>
  <si>
    <d:r xmlns:d="http://schemas.openxmlformats.org/spreadsheetml/2006/main">
      <d:rPr>
        <d:sz val="11"/>
        <d:rFont val="Calibri"/>
      </d:rPr>
      <d:t xml:space="preserve">HS 851220 Elect lighting/visual signalling equipment</d:t>
    </d:r>
    <d:r xmlns:d="http://schemas.openxmlformats.org/spreadsheetml/2006/main">
      <d:rPr>
        <d:sz val="11"/>
        <d:color rgb="FF000000"/>
        <d:rFont val="Calibri"/>
      </d:rPr>
      <d:t xml:space="preserve"/>
    </d:r>
  </si>
  <si>
    <d:r xmlns:d="http://schemas.openxmlformats.org/spreadsheetml/2006/main">
      <d:rPr>
        <d:sz val="11"/>
        <d:rFont val="Calibri"/>
      </d:rPr>
      <d:t xml:space="preserve">851220 - - Other lighting or visual signalling equipment; </d:t>
    </d:r>
  </si>
  <si>
    <d:r xmlns:d="http://schemas.openxmlformats.org/spreadsheetml/2006/main">
      <d:rPr>
        <d:sz val="11"/>
        <d:rFont val="Calibri"/>
      </d:rPr>
      <d:t xml:space="preserve">Protection of human health or safety; Quality requirements; </d:t>
    </d:r>
  </si>
  <si>
    <t>G/TBT/N/BRA/730</t>
  </si>
  <si>
    <d:r xmlns:d="http://schemas.openxmlformats.org/spreadsheetml/2006/main">
      <d:rPr>
        <d:sz val="11"/>
        <d:rFont val="Calibri"/>
      </d:rPr>
      <d:t xml:space="preserve">Medical Devices</d:t>
    </d:r>
    <d:r xmlns:d="http://schemas.openxmlformats.org/spreadsheetml/2006/main">
      <d:rPr>
        <d:sz val="11"/>
        <d:color rgb="FF000000"/>
        <d:rFont val="Calibri"/>
      </d:rPr>
      <d:t xml:space="preserve"/>
    </d:r>
  </si>
  <si>
    <t>G/TBT/N/BRA/731</t>
  </si>
  <si>
    <d:r xmlns:d="http://schemas.openxmlformats.org/spreadsheetml/2006/main">
      <d:rPr>
        <d:sz val="11"/>
        <d:rFont val="Calibri"/>
      </d:rPr>
      <d:t xml:space="preserve">HS 30</d:t>
    </d:r>
    <d:r xmlns:d="http://schemas.openxmlformats.org/spreadsheetml/2006/main">
      <d:rPr>
        <d:sz val="11"/>
        <d:color rgb="FF000000"/>
        <d:rFont val="Calibri"/>
      </d:rPr>
      <d:t xml:space="preserve"/>
    </d:r>
  </si>
  <si>
    <d:r xmlns:d="http://schemas.openxmlformats.org/spreadsheetml/2006/main">
      <d:rPr>
        <d:sz val="11"/>
        <d:rFont val="Calibri"/>
      </d:rPr>
      <d:t xml:space="preserve">30 - Pharmaceutical products; </d:t>
    </d:r>
  </si>
  <si>
    <t>G/TBT/N/BRA/732</t>
  </si>
  <si>
    <d:r xmlns:d="http://schemas.openxmlformats.org/spreadsheetml/2006/main">
      <d:rPr>
        <d:sz val="11"/>
        <d:rFont val="Calibri"/>
      </d:rPr>
      <d:t xml:space="preserve">Medicines</d:t>
    </d:r>
    <d:r xmlns:d="http://schemas.openxmlformats.org/spreadsheetml/2006/main">
      <d:rPr>
        <d:sz val="11"/>
        <d:color rgb="FF000000"/>
        <d:rFont val="Calibri"/>
      </d:rPr>
      <d:t xml:space="preserve"/>
    </d:r>
  </si>
  <si>
    <t>G/TBT/N/BRA/733</t>
  </si>
  <si>
    <t>G/TBT/N/BRA/734</t>
  </si>
  <si>
    <t>G/TBT/N/BRA/735</t>
  </si>
  <si>
    <t>G/TBT/N/BRA/728</t>
  </si>
  <si>
    <d:r xmlns:d="http://schemas.openxmlformats.org/spreadsheetml/2006/main">
      <d:rPr>
        <d:sz val="11"/>
        <d:rFont val="Calibri"/>
      </d:rPr>
      <d:t xml:space="preserve">Rear-view mirrors HS 7009.</d:t>
    </d:r>
    <d:r xmlns:d="http://schemas.openxmlformats.org/spreadsheetml/2006/main">
      <d:rPr>
        <d:sz val="11"/>
        <d:color rgb="FF000000"/>
        <d:rFont val="Calibri"/>
      </d:rPr>
      <d:t xml:space="preserve"/>
    </d:r>
  </si>
  <si>
    <d:r xmlns:d="http://schemas.openxmlformats.org/spreadsheetml/2006/main">
      <d:rPr>
        <d:sz val="11"/>
        <d:rFont val="Calibri"/>
      </d:rPr>
      <d:t xml:space="preserve">7009 - Glass mirrors, whether or not framed, including rear-view mirrors.; </d:t>
    </d:r>
  </si>
  <si>
    <t>G/TBT/N/PHL/199</t>
  </si>
  <si>
    <t>Philippines</t>
  </si>
  <si>
    <d:r xmlns:d="http://schemas.openxmlformats.org/spreadsheetml/2006/main">
      <d:rPr>
        <d:sz val="11"/>
        <d:rFont val="Calibri"/>
      </d:rPr>
      <d:t xml:space="preserve">ICS: 67.220.20</d:t>
    </d:r>
    <d:r xmlns:d="http://schemas.openxmlformats.org/spreadsheetml/2006/main">
      <d:rPr>
        <d:sz val="11"/>
        <d:color rgb="FF000000"/>
        <d:rFont val="Calibri"/>
      </d:rPr>
      <d:t xml:space="preserve"/>
    </d:r>
  </si>
  <si>
    <d:r xmlns:d="http://schemas.openxmlformats.org/spreadsheetml/2006/main">
      <d:rPr>
        <d:sz val="11"/>
        <d:rFont val="Calibri"/>
      </d:rPr>
      <d:t xml:space="preserve">67.220.20 - Food additives; </d:t>
    </d:r>
  </si>
  <si>
    <d:r xmlns:d="http://schemas.openxmlformats.org/spreadsheetml/2006/main">
      <d:rPr>
        <d:sz val="11"/>
        <d:rFont val="Calibri"/>
      </d:rPr>
      <d:t xml:space="preserve">Protection of human health or safety; Harmonization; </d:t>
    </d:r>
  </si>
  <si>
    <t>G/TBT/N/PHL/200</t>
  </si>
  <si>
    <d:r xmlns:d="http://schemas.openxmlformats.org/spreadsheetml/2006/main">
      <d:rPr>
        <d:sz val="11"/>
        <d:rFont val="Calibri"/>
      </d:rPr>
      <d:t xml:space="preserve">ICS: 03.120.20</d:t>
    </d:r>
    <d:r xmlns:d="http://schemas.openxmlformats.org/spreadsheetml/2006/main">
      <d:rPr>
        <d:sz val="11"/>
        <d:color rgb="FF000000"/>
        <d:rFont val="Calibri"/>
      </d:rPr>
      <d:t xml:space="preserve"/>
    </d:r>
  </si>
  <si>
    <d:r xmlns:d="http://schemas.openxmlformats.org/spreadsheetml/2006/main">
      <d:rPr>
        <d:sz val="11"/>
        <d:rFont val="Calibri"/>
      </d:rPr>
      <d:t xml:space="preserve">03.120.20 - Product and company certification. Conformity assessment; </d:t>
    </d:r>
  </si>
  <si>
    <t>G/TBT/N/UGA/705</t>
  </si>
  <si>
    <d:r xmlns:d="http://schemas.openxmlformats.org/spreadsheetml/2006/main">
      <d:rPr>
        <d:sz val="11"/>
        <d:rFont val="Calibri"/>
      </d:rPr>
      <d:t xml:space="preserve">Commercial blasting explosives, Fuel Oil explosives.</d:t>
    </d:r>
    <d:r xmlns:d="http://schemas.openxmlformats.org/spreadsheetml/2006/main">
      <d:rPr>
        <d:sz val="11"/>
        <d:color rgb="FF000000"/>
        <d:rFont val="Calibri"/>
      </d:rPr>
      <d:t xml:space="preserve"/>
    </d:r>
  </si>
  <si>
    <d:r xmlns:d="http://schemas.openxmlformats.org/spreadsheetml/2006/main">
      <d:rPr>
        <d:sz val="11"/>
        <d:rFont val="Calibri"/>
      </d:rPr>
      <d:t xml:space="preserve">39031 - - Polystyrene:; </d:t>
    </d:r>
  </si>
  <si>
    <d:r xmlns:d="http://schemas.openxmlformats.org/spreadsheetml/2006/main">
      <d:rPr>
        <d:sz val="11"/>
        <d:rFont val="Calibri"/>
      </d:rPr>
      <d:t xml:space="preserve">83.040 - Raw materials for rubber and plastics; </d:t>
    </d:r>
  </si>
  <si>
    <d:r xmlns:d="http://schemas.openxmlformats.org/spreadsheetml/2006/main">
      <d:rPr>
        <d:sz val="11"/>
        <d:rFont val="Calibri"/>
      </d:rPr>
      <d:t xml:space="preserve">Prevention of deceptive practices and consumer protection; Protection of human health or safety; Quality requirements; </d:t>
    </d:r>
  </si>
  <si>
    <t>G/TBT/N/UGA/706</t>
  </si>
  <si>
    <d:r xmlns:d="http://schemas.openxmlformats.org/spreadsheetml/2006/main">
      <d:rPr>
        <d:sz val="11"/>
        <d:rFont val="Calibri"/>
      </d:rPr>
      <d:t xml:space="preserve">Building limes.</d:t>
    </d:r>
    <d:r xmlns:d="http://schemas.openxmlformats.org/spreadsheetml/2006/main">
      <d:rPr>
        <d:sz val="11"/>
        <d:color rgb="FF000000"/>
        <d:rFont val="Calibri"/>
      </d:rPr>
      <d:t xml:space="preserve"/>
    </d:r>
  </si>
  <si>
    <d:r xmlns:d="http://schemas.openxmlformats.org/spreadsheetml/2006/main">
      <d:rPr>
        <d:sz val="11"/>
        <d:rFont val="Calibri"/>
      </d:rPr>
      <d:t xml:space="preserve">25 - Salt; sulphur; earths and stone; plastering materials, lime and cement; </d:t>
    </d:r>
  </si>
  <si>
    <d:r xmlns:d="http://schemas.openxmlformats.org/spreadsheetml/2006/main">
      <d:rPr>
        <d:sz val="11"/>
        <d:rFont val="Calibri"/>
      </d:rPr>
      <d:t xml:space="preserve">91.100.10 - Cement. Gypsum. Lime. Mortar; </d:t>
    </d:r>
  </si>
  <si>
    <d:r xmlns:d="http://schemas.openxmlformats.org/spreadsheetml/2006/main">
      <d:rPr>
        <d:sz val="11"/>
        <d:rFont val="Calibri"/>
      </d:rPr>
      <d:t xml:space="preserve">Consumer information, labelling; Prevention of deceptive practices and consumer protection; Protection of human health or safety; Protection of the environment; Quality requirements; </d:t>
    </d:r>
  </si>
  <si>
    <t>G/TBT/N/UGA/707</t>
  </si>
  <si>
    <d:r xmlns:d="http://schemas.openxmlformats.org/spreadsheetml/2006/main">
      <d:rPr>
        <d:sz val="11"/>
        <d:rFont val="Calibri"/>
      </d:rPr>
      <d:t xml:space="preserve">Commercial blasting explosives, Ammonium Nitrate.</d:t>
    </d:r>
    <d:r xmlns:d="http://schemas.openxmlformats.org/spreadsheetml/2006/main">
      <d:rPr>
        <d:sz val="11"/>
        <d:color rgb="FF000000"/>
        <d:rFont val="Calibri"/>
      </d:rPr>
      <d:t xml:space="preserve"/>
    </d:r>
  </si>
  <si>
    <d:r xmlns:d="http://schemas.openxmlformats.org/spreadsheetml/2006/main">
      <d:rPr>
        <d:sz val="11"/>
        <d:rFont val="Calibri"/>
      </d:rPr>
      <d:t xml:space="preserve">310230 - - Ammonium nitrate, whether or not in aqueous solution; 3602 - Prepared explosives, other than propellent powders.; 36 - Explosives; pyrotechnic products; matches; pyrophoric alloys; certain combustible preparations; 360200 - Prepared explosives, other than propellent powders.; </d:t>
    </d:r>
  </si>
  <si>
    <d:r xmlns:d="http://schemas.openxmlformats.org/spreadsheetml/2006/main">
      <d:rPr>
        <d:sz val="11"/>
        <d:rFont val="Calibri"/>
      </d:rPr>
      <d:t xml:space="preserve">71.100.30 - Explosives. Pyrotechnics and fireworks; </d:t>
    </d:r>
  </si>
  <si>
    <d:r xmlns:d="http://schemas.openxmlformats.org/spreadsheetml/2006/main">
      <d:rPr>
        <d:sz val="11"/>
        <d:rFont val="Calibri"/>
      </d:rPr>
      <d:t xml:space="preserve">Prevention of deceptive practices and consumer protection; Protection of human health or safety; Protection of the environment; Quality requirements; </d:t>
    </d:r>
  </si>
  <si>
    <t>G/TBT/N/UGA/708</t>
  </si>
  <si>
    <d:r xmlns:d="http://schemas.openxmlformats.org/spreadsheetml/2006/main">
      <d:rPr>
        <d:sz val="11"/>
        <d:rFont val="Calibri"/>
      </d:rPr>
      <d:t xml:space="preserve">Commercial blasting explosives, Ammonium Nitrate Fuel Oil explosives.</d:t>
    </d:r>
    <d:r xmlns:d="http://schemas.openxmlformats.org/spreadsheetml/2006/main">
      <d:rPr>
        <d:sz val="11"/>
        <d:color rgb="FF000000"/>
        <d:rFont val="Calibri"/>
      </d:rPr>
      <d:t xml:space="preserve"/>
    </d:r>
  </si>
  <si>
    <d:r xmlns:d="http://schemas.openxmlformats.org/spreadsheetml/2006/main">
      <d:rPr>
        <d:sz val="11"/>
        <d:rFont val="Calibri"/>
      </d:rPr>
      <d:t xml:space="preserve">36 - Explosives; pyrotechnic products; matches; pyrophoric alloys; certain combustible preparations; 310230 - - Ammonium nitrate, whether or not in aqueous solution; 3602 - Prepared explosives, other than propellent powders.; 360200 - Prepared explosives, other than propellent powders.; </d:t>
    </d:r>
  </si>
  <si>
    <t>G/TBT/N/UGA/709</t>
  </si>
  <si>
    <d:r xmlns:d="http://schemas.openxmlformats.org/spreadsheetml/2006/main">
      <d:rPr>
        <d:sz val="11"/>
        <d:rFont val="Calibri"/>
      </d:rPr>
      <d:t xml:space="preserve">Polyethylene.</d:t>
    </d:r>
    <d:r xmlns:d="http://schemas.openxmlformats.org/spreadsheetml/2006/main">
      <d:rPr>
        <d:sz val="11"/>
        <d:color rgb="FF000000"/>
        <d:rFont val="Calibri"/>
      </d:rPr>
      <d:t xml:space="preserve"/>
    </d:r>
  </si>
  <si>
    <d:r xmlns:d="http://schemas.openxmlformats.org/spreadsheetml/2006/main">
      <d:rPr>
        <d:sz val="11"/>
        <d:rFont val="Calibri"/>
      </d:rPr>
      <d:t xml:space="preserve">290121 - -- Ethylene; 390110 - - Polyethylene having a specific gravity of less than 0.94; 390120 - - Polyethylene having a specific gravity of 0.94 or more; </d:t>
    </d:r>
  </si>
  <si>
    <t>G/TBT/N/UGA/710</t>
  </si>
  <si>
    <d:r xmlns:d="http://schemas.openxmlformats.org/spreadsheetml/2006/main">
      <d:rPr>
        <d:sz val="11"/>
        <d:rFont val="Calibri"/>
      </d:rPr>
      <d:t xml:space="preserve">Polyvinylchloride (PVC).</d:t>
    </d:r>
    <d:r xmlns:d="http://schemas.openxmlformats.org/spreadsheetml/2006/main">
      <d:rPr>
        <d:sz val="11"/>
        <d:color rgb="FF000000"/>
        <d:rFont val="Calibri"/>
      </d:rPr>
      <d:t xml:space="preserve"/>
    </d:r>
  </si>
  <si>
    <d:r xmlns:d="http://schemas.openxmlformats.org/spreadsheetml/2006/main">
      <d:rPr>
        <d:sz val="11"/>
        <d:rFont val="Calibri"/>
      </d:rPr>
      <d:t xml:space="preserve">290321 - -- Vinyl chloride (chloroethylene); 291532 - -- Vinyl acetate; 3904 - Polymers of vinyl chloride or of other halogenated olefins, in primary forms.; 390410 - - Poly(vinyl chloride), not mixed with any other substances; 390450 - - Vinylidene chloride polymers; 390430 - - Vinyl chloride-vinyl acetate copolymers; 391530 - - Of polymers of vinyl chloride; 391620 - - Of polymers of vinyl chloride; 391810 - - Of polymers of vinyl chloride; 391723 - -- Of polymers of vinyl chloride; 39204 - - Of polymers of vinyl chloride:; 392112 - -- Of polymers of vinyl chloride; </d:t>
    </d:r>
  </si>
  <si>
    <t>G/TBT/N/EU/497</t>
  </si>
  <si>
    <d:r xmlns:d="http://schemas.openxmlformats.org/spreadsheetml/2006/main">
      <d:rPr>
        <d:sz val="11"/>
        <d:rFont val="Calibri"/>
      </d:rPr>
      <d:t xml:space="preserve">Clothianidin (pesticide active substance)</d:t>
    </d:r>
    <d:r xmlns:d="http://schemas.openxmlformats.org/spreadsheetml/2006/main">
      <d:rPr>
        <d:sz val="11"/>
        <d:color rgb="FF000000"/>
        <d:rFont val="Calibri"/>
      </d:rPr>
      <d:t xml:space="preserve"/>
    </d:r>
  </si>
  <si>
    <d:r xmlns:d="http://schemas.openxmlformats.org/spreadsheetml/2006/main">
      <d:rPr>
        <d:sz val="11"/>
        <d:rFont val="Calibri"/>
      </d:rPr>
      <d:t xml:space="preserve">Protection of animal or plant life or health; Protection of the environment; </d:t>
    </d:r>
  </si>
  <si>
    <t>G/TBT/N/EU/498</t>
  </si>
  <si>
    <d:r xmlns:d="http://schemas.openxmlformats.org/spreadsheetml/2006/main">
      <d:rPr>
        <d:sz val="11"/>
        <d:rFont val="Calibri"/>
      </d:rPr>
      <d:t xml:space="preserve">Imidacloprid (pesticide active substance)</d:t>
    </d:r>
    <d:r xmlns:d="http://schemas.openxmlformats.org/spreadsheetml/2006/main">
      <d:rPr>
        <d:sz val="11"/>
        <d:color rgb="FF000000"/>
        <d:rFont val="Calibri"/>
      </d:rPr>
      <d:t xml:space="preserve"/>
    </d:r>
  </si>
  <si>
    <t>G/TBT/N/EU/499</t>
  </si>
  <si>
    <d:r xmlns:d="http://schemas.openxmlformats.org/spreadsheetml/2006/main">
      <d:rPr>
        <d:sz val="11"/>
        <d:rFont val="Calibri"/>
      </d:rPr>
      <d:t xml:space="preserve">Thiamethoxam (pesticide active substance)</d:t>
    </d:r>
    <d:r xmlns:d="http://schemas.openxmlformats.org/spreadsheetml/2006/main">
      <d:rPr>
        <d:sz val="11"/>
        <d:color rgb="FF000000"/>
        <d:rFont val="Calibri"/>
      </d:rPr>
      <d:t xml:space="preserve"/>
    </d:r>
  </si>
  <si>
    <t>G/TBT/N/UKR/118</t>
  </si>
  <si>
    <t>Ukraine</t>
  </si>
  <si>
    <d:r xmlns:d="http://schemas.openxmlformats.org/spreadsheetml/2006/main">
      <d:rPr>
        <d:sz val="11"/>
        <d:rFont val="Calibri"/>
      </d:rPr>
      <d:t xml:space="preserve">building materials, products and structures</d:t>
    </d:r>
    <d:r xmlns:d="http://schemas.openxmlformats.org/spreadsheetml/2006/main">
      <d:rPr>
        <d:sz val="11"/>
        <d:color rgb="FF000000"/>
        <d:rFont val="Calibri"/>
      </d:rPr>
      <d:t xml:space="preserve"/>
    </d:r>
  </si>
  <si>
    <t>G/TBT/N/ECU/198/Add.4</t>
  </si>
  <si>
    <t>Ecuador</t>
  </si>
  <si>
    <d:r xmlns:d="http://schemas.openxmlformats.org/spreadsheetml/2006/main">
      <d:rPr>
        <d:i/>
        <d:sz val="11"/>
        <d:rFont val="Calibri"/>
      </d:rPr>
      <d:t xml:space="preserve">6307.90.30 ;</d:t>
    </d:r>
    <d:r xmlns:d="http://schemas.openxmlformats.org/spreadsheetml/2006/main">
      <d:rPr>
        <d:sz val="11"/>
        <d:color rgb="FF000000"/>
        <d:rFont val="Calibri"/>
      </d:rPr>
      <d:t xml:space="preserve"/>
    </d:r>
  </si>
  <si>
    <d:r xmlns:d="http://schemas.openxmlformats.org/spreadsheetml/2006/main">
      <d:rPr>
        <d:sz val="11"/>
        <d:rFont val="Calibri"/>
      </d:rPr>
      <d:t xml:space="preserve">630790 - - Other; </d:t>
    </d:r>
  </si>
  <si>
    <t>G/TBT/N/ITA/30/Corr.1</t>
  </si>
  <si>
    <t>Italy</t>
  </si>
  <si>
    <d:r xmlns:d="http://schemas.openxmlformats.org/spreadsheetml/2006/main">
      <d:rPr>
        <d:i/>
        <d:sz val="11"/>
        <d:rFont val="Calibri"/>
      </d:rPr>
      <d:t xml:space="preserve">Rice</d:t>
    </d:r>
    <d:r xmlns:d="http://schemas.openxmlformats.org/spreadsheetml/2006/main">
      <d:rPr>
        <d:sz val="11"/>
        <d:color rgb="FF000000"/>
        <d:rFont val="Calibri"/>
      </d:rPr>
      <d:t xml:space="preserve"/>
    </d:r>
  </si>
  <si>
    <d:r xmlns:d="http://schemas.openxmlformats.org/spreadsheetml/2006/main">
      <d:rPr>
        <d:i/>
        <d:sz val="11"/>
        <d:rFont val="Calibri"/>
      </d:rPr>
      <d:t xml:space="preserve">Harmonization; </d:t>
    </d:r>
  </si>
  <si>
    <t>G/TBT/N/KOR/721</t>
  </si>
  <si>
    <t>Korea, Republic of</t>
  </si>
  <si>
    <d:r xmlns:d="http://schemas.openxmlformats.org/spreadsheetml/2006/main">
      <d:rPr>
        <d:sz val="11"/>
        <d:rFont val="Calibri"/>
      </d:rPr>
      <d:t xml:space="preserve">Cosmetics</d:t>
    </d:r>
    <d:r xmlns:d="http://schemas.openxmlformats.org/spreadsheetml/2006/main">
      <d:rPr>
        <d:sz val="11"/>
        <d:color rgb="FF000000"/>
        <d:rFont val="Calibri"/>
      </d:rPr>
      <d:t xml:space="preserve"/>
    </d:r>
  </si>
  <si>
    <t>G/TBT/N/IDN/117</t>
  </si>
  <si>
    <t>Indonesia</t>
  </si>
  <si>
    <d:r xmlns:d="http://schemas.openxmlformats.org/spreadsheetml/2006/main">
      <d:rPr>
        <d:sz val="11"/>
        <d:rFont val="Calibri"/>
      </d:rPr>
      <d:t xml:space="preserve">SNI 04-6253-2003 Audio, video and similar electronic apparatus —Safety requirements, consisted in Television sets up to 42 inch screen size including the cathode ray tube (CRT)-based TVs (HS 8528.72.91; ex. 8528.72.92; ex.8528.72.99); Portable audio-video player (HS ex. 8519.81.99); Disc Player VCD (HS 8519.81.30; ex. 8521.90.19; ex.8521.90.99); Disc Player DVD (HS 8519.81.30; ex. 8521.90.19; ex.8521.90.99); Disc Player Blu-ray (HS 8519.81.30; ex. 8521.90.19; ex.8521.90.99); Radio receiver (HS 8527.91.10; ex 8527.91.90; ex 8527.92.20; 8527.99.20; ex 8527.99.90); Head unit mobil (HS ex 8527.21.00; ex 8527.29.00); Audio power amplifier (HS 8518.40.40; 8518.50.10; 8518.50.20; 8518.50.90); Active speaker (HS ex 8518.21.10; ex 8518.21.90; ex 8518.22.10; ex 8518.22.90; ex 8518.29.90); Console video game (HS 9504.50.10; 9504.50.90); Television set top box (HS ex 8528.71.11)</d:t>
    </d:r>
    <d:r xmlns:d="http://schemas.openxmlformats.org/spreadsheetml/2006/main">
      <d:rPr>
        <d:sz val="11"/>
        <d:color rgb="FF000000"/>
        <d:rFont val="Calibri"/>
      </d:rPr>
      <d:t xml:space="preserve"/>
    </d:r>
  </si>
  <si>
    <d:r xmlns:d="http://schemas.openxmlformats.org/spreadsheetml/2006/main">
      <d:rPr>
        <d:sz val="11"/>
        <d:rFont val="Calibri"/>
      </d:rPr>
      <d:t xml:space="preserve">851821 - -- Single loudspeakers, mounted in their enclosures; 851822 - -- Multiple loudspeakers, mounted in the same enclosure; 851829 - -- Other; 851840 - - Audio-frequency electric amplifiers; 851850 - - Electric sound amplifier sets; 852190 - - Other; 852721 - -- Combined with sound recording or reproducing apparatus; 852729 - -- Other; 9504 - Articles for funfair, table or parlour games, including pintables, billiards, special tables for casino games and automatic bowling alley equipment.; 85182 - - Loudspeakers, whether or not mounted in their enclosures:; 85272 - - Radio- Broadcast receivers not capable of operating without an external source of power, of a kind used in motor vehicles, including apparatus capable of receiving also radio-telephony or radio-telegraphy:; </d:t>
    </d:r>
  </si>
  <si>
    <d:r xmlns:d="http://schemas.openxmlformats.org/spreadsheetml/2006/main">
      <d:rPr>
        <d:sz val="11"/>
        <d:rFont val="Calibri"/>
      </d:rPr>
      <d:t xml:space="preserve">Prevention of deceptive practices and consumer protection; Protection of human health or safety; </d:t>
    </d:r>
  </si>
  <si>
    <t>G/TBT/N/MEX/324/Add.1</t>
  </si>
  <si>
    <d:r xmlns:d="http://schemas.openxmlformats.org/spreadsheetml/2006/main">
      <d:rPr>
        <d:i/>
        <d:sz val="11"/>
        <d:rFont val="Calibri"/>
      </d:rPr>
      <d:t xml:space="preserve">9405 - Lamps and lighting fittings including searchlights and spotlights and parts thereof, not elsewhere specified or included; illuminated signs, illuminated name-plates and the like, having a permanently fixed light source, and parts thereof not elsewhere specified or included.; </d:t>
    </d:r>
  </si>
  <si>
    <t>G/TBT/N/TUR/95</t>
  </si>
  <si>
    <d:r xmlns:d="http://schemas.openxmlformats.org/spreadsheetml/2006/main">
      <d:rPr>
        <d:sz val="11"/>
        <d:rFont val="Calibri"/>
      </d:rPr>
      <d:t xml:space="preserve">Goods and miscellaneous products - Ball valves with cast iron</d:t>
    </d:r>
    <d:r xmlns:d="http://schemas.openxmlformats.org/spreadsheetml/2006/main">
      <d:rPr>
        <d:sz val="11"/>
        <d:color rgb="FF000000"/>
        <d:rFont val="Calibri"/>
      </d:rPr>
      <d:t xml:space="preserve"/>
    </d:r>
  </si>
  <si>
    <t>G/TBT/N/TUR/96</t>
  </si>
  <si>
    <d:r xmlns:d="http://schemas.openxmlformats.org/spreadsheetml/2006/main">
      <d:rPr>
        <d:sz val="11"/>
        <d:rFont val="Calibri"/>
      </d:rPr>
      <d:t xml:space="preserve">Goods and miscellaneous products - Assembly Tools for Screws and Nuts</d:t>
    </d:r>
    <d:r xmlns:d="http://schemas.openxmlformats.org/spreadsheetml/2006/main">
      <d:rPr>
        <d:sz val="11"/>
        <d:color rgb="FF000000"/>
        <d:rFont val="Calibri"/>
      </d:rPr>
      <d:t xml:space="preserve"/>
    </d:r>
  </si>
  <si>
    <t>G/TBT/N/TUR/97</t>
  </si>
  <si>
    <d:r xmlns:d="http://schemas.openxmlformats.org/spreadsheetml/2006/main">
      <d:rPr>
        <d:sz val="11"/>
        <d:rFont val="Calibri"/>
      </d:rPr>
      <d:t xml:space="preserve">Goods and Miscellaneous Products - Hexagon head bolts</d:t>
    </d:r>
    <d:r xmlns:d="http://schemas.openxmlformats.org/spreadsheetml/2006/main">
      <d:rPr>
        <d:sz val="11"/>
        <d:color rgb="FF000000"/>
        <d:rFont val="Calibri"/>
      </d:rPr>
      <d:t xml:space="preserve"/>
    </d:r>
  </si>
  <si>
    <t>G/TBT/N/TUR/98</t>
  </si>
  <si>
    <d:r xmlns:d="http://schemas.openxmlformats.org/spreadsheetml/2006/main">
      <d:rPr>
        <d:sz val="11"/>
        <d:rFont val="Calibri"/>
      </d:rPr>
      <d:t xml:space="preserve">X00M - Goods And Miscellaneous Products - Lead-acid batteries</d:t>
    </d:r>
    <d:r xmlns:d="http://schemas.openxmlformats.org/spreadsheetml/2006/main">
      <d:rPr>
        <d:sz val="11"/>
        <d:color rgb="FF000000"/>
        <d:rFont val="Calibri"/>
      </d:rPr>
      <d:t xml:space="preserve"/>
    </d:r>
  </si>
  <si>
    <t>G/TBT/N/CHL/419</t>
  </si>
  <si>
    <t>Electrical extension cords (extension cords and multi-socket extension cords)</t>
  </si>
  <si>
    <t>G/TBT/N/GBR/28</t>
  </si>
  <si>
    <t>United Kingdom</t>
  </si>
  <si>
    <d:r xmlns:d="http://schemas.openxmlformats.org/spreadsheetml/2006/main">
      <d:rPr>
        <d:sz val="11"/>
        <d:rFont val="Calibri"/>
      </d:rPr>
      <d:t xml:space="preserve">Cosmetics and Personal Care products</d:t>
    </d:r>
    <d:r xmlns:d="http://schemas.openxmlformats.org/spreadsheetml/2006/main">
      <d:rPr>
        <d:sz val="11"/>
        <d:color rgb="FF000000"/>
        <d:rFont val="Calibri"/>
      </d:rPr>
      <d:t xml:space="preserve"/>
    </d:r>
  </si>
  <si>
    <t>G/TBT/N/SGP/37</t>
  </si>
  <si>
    <d:r xmlns:d="http://schemas.openxmlformats.org/spreadsheetml/2006/main">
      <d:rPr>
        <d:sz val="11"/>
        <d:rFont val="Calibri"/>
      </d:rPr>
      <d:t xml:space="preserve">Examples of HS codes for polychlorinated naphthalenes and trichlorfon proposed for control:</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b/>
        <d:sz val="11"/>
        <d:color rgb="FF000000"/>
        <d:rFont val="Calibri"/>
      </d:rPr>
      <d:t xml:space="preserve">Polychlorinated naphthalenes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HS –29039900: Other halogenated derivatives of aromatic hydrocarbons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b/>
        <d:sz val="11"/>
        <d:color rgb="FF000000"/>
        <d:rFont val="Calibri"/>
      </d:rPr>
      <d:t xml:space="preserve">Trichlorfon</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HS - 38089199: Insecticides not specified in Subheading Note 1 of chapter 38, not in aerosol containers &amp; not having deodorising function</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HS – 29199000: Other phosphoric esters &amp; salts &amp; their halogenated sulphonated, nitrated or nitrosated derivatives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r>
  </si>
  <si>
    <d:r xmlns:d="http://schemas.openxmlformats.org/spreadsheetml/2006/main">
      <d:rPr>
        <d:sz val="11"/>
        <d:rFont val="Calibri"/>
      </d:rPr>
      <d:t xml:space="preserve">2903 - Halogenated derivatives of hydrocarbons.; 2919 - Phosphoric esters and their salts, including lactophosphates; their halogenated, sulphonated, nitrated or nitrosated derivatives.; 3808 - Insecticides, rodenticides, fungicides, herbicides, anti-sprouting products and plant-growth regulators, disinfectants and similar products, put up in forms or packings for retail sale or as preparations or articles (for example, sulphur-treated bands, wicks and candles, and fly-papers).; </d:t>
    </d:r>
  </si>
  <si>
    <d:r xmlns:d="http://schemas.openxmlformats.org/spreadsheetml/2006/main">
      <d:rPr>
        <d:sz val="11"/>
        <d:rFont val="Calibri"/>
      </d:rPr>
      <d:t xml:space="preserve">Protection of human health or safety; Protection of the environment; </d:t>
    </d:r>
  </si>
  <si>
    <t>G/TBT/N/BRA/319/Add.4</t>
  </si>
  <si>
    <d:r xmlns:d="http://schemas.openxmlformats.org/spreadsheetml/2006/main">
      <d:rPr>
        <d:i/>
        <d:sz val="11"/>
        <d:rFont val="Calibri"/>
      </d:rPr>
      <d:t xml:space="preserve">Manufacture of Accessible Vehicles of Road Characteristics for Collective Transport of Passengers.</d:t>
    </d:r>
    <d:r xmlns:d="http://schemas.openxmlformats.org/spreadsheetml/2006/main">
      <d:rPr>
        <d:sz val="11"/>
        <d:color rgb="FF000000"/>
        <d:rFont val="Calibri"/>
      </d:rPr>
      <d:t xml:space="preserve"/>
    </d:r>
  </si>
  <si>
    <t>G/TBT/N/BRA/610/Add.3</t>
  </si>
  <si>
    <d:r xmlns:d="http://schemas.openxmlformats.org/spreadsheetml/2006/main">
      <d:rPr>
        <d:i/>
        <d:sz val="11"/>
        <d:rFont val="Calibri"/>
      </d:rPr>
      <d:t xml:space="preserve">Vehicle platform lift. Other lifting, handling, loading &amp; unloading machinery elevators (HS 8428)</d:t>
    </d:r>
    <d:r xmlns:d="http://schemas.openxmlformats.org/spreadsheetml/2006/main">
      <d:rPr>
        <d:sz val="11"/>
        <d:color rgb="FF000000"/>
        <d:rFont val="Calibri"/>
      </d:rPr>
      <d:t xml:space="preserve"/>
    </d:r>
  </si>
  <si>
    <d:r xmlns:d="http://schemas.openxmlformats.org/spreadsheetml/2006/main">
      <d:rPr>
        <d:sz val="11"/>
        <d:rFont val="Calibri"/>
      </d:rPr>
      <d:t xml:space="preserve">8428 - Other lifting, handling, loading or unloading machinery (for example, lifts, escalators, conveyors, teleferics).;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8428 - Other lifting, handling, loading or unloading machinery (for example, lifts, escalators, conveyors, teleferics).; </d:t>
    </d:r>
  </si>
  <si>
    <d:r xmlns:d="http://schemas.openxmlformats.org/spreadsheetml/2006/main">
      <d:rPr>
        <d:i/>
        <d:sz val="11"/>
        <d:rFont val="Calibri"/>
      </d:rPr>
      <d:t xml:space="preserve">Prevention of deceptive practices and consumer protection; Quality requirements; </d:t>
    </d:r>
  </si>
  <si>
    <t>G/TBT/N/BRA/727</t>
  </si>
  <si>
    <d:r xmlns:d="http://schemas.openxmlformats.org/spreadsheetml/2006/main">
      <d:rPr>
        <d:sz val="11"/>
        <d:rFont val="Calibri"/>
      </d:rPr>
      <d:t xml:space="preserve">HS – 3808</d:t>
    </d:r>
    <d:r xmlns:d="http://schemas.openxmlformats.org/spreadsheetml/2006/main">
      <d:rPr>
        <d:sz val="11"/>
        <d:color rgb="FF000000"/>
        <d:rFont val="Calibri"/>
      </d:rPr>
      <d:t xml:space="preserve"/>
    </d:r>
  </si>
  <si>
    <d:r xmlns:d="http://schemas.openxmlformats.org/spreadsheetml/2006/main">
      <d:rPr>
        <d:sz val="11"/>
        <d:rFont val="Calibri"/>
      </d:rPr>
      <d:t xml:space="preserve">3808 - Insecticides, rodenticides, fungicides, herbicides, anti-sprouting products and plant-growth regulators, disinfectants and similar products, put up in forms or packings for retail sale or as preparations or articles (for example, sulphur-treated bands, wicks and candles, and fly-papers).; </d:t>
    </d:r>
  </si>
  <si>
    <t>G/TBT/N/CHL/166/Add.1</t>
  </si>
  <si>
    <d:r xmlns:d="http://schemas.openxmlformats.org/spreadsheetml/2006/main">
      <d:rPr>
        <d:i/>
        <d:sz val="11"/>
        <d:rFont val="Calibri"/>
      </d:rPr>
      <d:t xml:space="preserve">Water heaters</d:t>
    </d:r>
    <d:r xmlns:d="http://schemas.openxmlformats.org/spreadsheetml/2006/main">
      <d:rPr>
        <d:sz val="11"/>
        <d:color rgb="FF000000"/>
        <d:rFont val="Calibri"/>
      </d:rPr>
      <d:t xml:space="preserve"/>
    </d:r>
  </si>
  <si>
    <t>G/TBT/N/CHN/1213</t>
  </si>
  <si>
    <t>China</t>
  </si>
  <si>
    <d:r xmlns:d="http://schemas.openxmlformats.org/spreadsheetml/2006/main">
      <d:rPr>
        <d:sz val="11"/>
        <d:rFont val="Calibri"/>
      </d:rPr>
      <d:t xml:space="preserve">Helmets for motorcyclists HS:6506100090</d:t>
    </d:r>
    <d:r xmlns:d="http://schemas.openxmlformats.org/spreadsheetml/2006/main">
      <d:rPr>
        <d:sz val="11"/>
        <d:color rgb="FF000000"/>
        <d:rFont val="Calibri"/>
      </d:rPr>
      <d:t xml:space="preserve"/>
    </d:r>
  </si>
  <si>
    <d:r xmlns:d="http://schemas.openxmlformats.org/spreadsheetml/2006/main">
      <d:rPr>
        <d:sz val="11"/>
        <d:rFont val="Calibri"/>
      </d:rPr>
      <d:t xml:space="preserve">650610 - - Safety headgear; </d:t>
    </d:r>
  </si>
  <si>
    <t>G/TBT/N/CHN/1214</t>
  </si>
  <si>
    <d:r xmlns:d="http://schemas.openxmlformats.org/spreadsheetml/2006/main">
      <d:rPr>
        <d:sz val="11"/>
        <d:rFont val="Calibri"/>
      </d:rPr>
      <d:t xml:space="preserve">Electrically heating blankets, pads and similar flexible heating appliances HS:6301100000</d:t>
    </d:r>
    <d:r xmlns:d="http://schemas.openxmlformats.org/spreadsheetml/2006/main">
      <d:rPr>
        <d:sz val="11"/>
        <d:color rgb="FF000000"/>
        <d:rFont val="Calibri"/>
      </d:rPr>
      <d:t xml:space="preserve"/>
    </d:r>
  </si>
  <si>
    <d:r xmlns:d="http://schemas.openxmlformats.org/spreadsheetml/2006/main">
      <d:rPr>
        <d:sz val="11"/>
        <d:rFont val="Calibri"/>
      </d:rPr>
      <d:t xml:space="preserve">630110 - - Electric blankets; </d:t>
    </d:r>
  </si>
  <si>
    <d:r xmlns:d="http://schemas.openxmlformats.org/spreadsheetml/2006/main">
      <d:rPr>
        <d:sz val="11"/>
        <d:rFont val="Calibri"/>
      </d:rPr>
      <d:t xml:space="preserve">13.120 - Domestic safety; </d:t>
    </d:r>
  </si>
  <si>
    <t>G/TBT/N/EU/496</t>
  </si>
  <si>
    <d:r xmlns:d="http://schemas.openxmlformats.org/spreadsheetml/2006/main">
      <d:rPr>
        <d:sz val="11"/>
        <d:rFont val="Calibri"/>
      </d:rPr>
      <d:t xml:space="preserve">Substances recently classified as carcinogenic, mutagenic and reproductive toxicants (CMR) category 1A and 1B as substances on their own or in mixtures that are placed on the market or used for supply to the general public.</d:t>
    </d:r>
    <d:r xmlns:d="http://schemas.openxmlformats.org/spreadsheetml/2006/main">
      <d:rPr>
        <d:sz val="11"/>
        <d:color rgb="FF000000"/>
        <d:rFont val="Calibri"/>
      </d:rPr>
      <d:t xml:space="preserve"/>
    </d:r>
  </si>
  <si>
    <t>G/TBT/N/JPN/563</t>
  </si>
  <si>
    <t>Japan</t>
  </si>
  <si>
    <d:r xmlns:d="http://schemas.openxmlformats.org/spreadsheetml/2006/main">
      <d:rPr>
        <d:sz val="11"/>
        <d:rFont val="Calibri"/>
      </d:rPr>
      <d:t xml:space="preserve">8702 - Motor vehicles for the transport of ten or more persons, including the driver.; 8703 - Motor cars and other motor vehicles principally designed for the transport of persons (other than those of heading 87.02), including station wagons and racing cars.; 8704 - Motor vehicles for the transport of goods.; </d:t>
    </d:r>
  </si>
  <si>
    <d:r xmlns:d="http://schemas.openxmlformats.org/spreadsheetml/2006/main">
      <d:rPr>
        <d:sz val="11"/>
        <d:rFont val="Calibri"/>
      </d:rPr>
      <d:t xml:space="preserve">Protection of human health or safety; Other; </d:t>
    </d:r>
  </si>
  <si>
    <t>G/TBT/N/TPKM/262/Add.1</t>
  </si>
  <si>
    <d:r xmlns:d="http://schemas.openxmlformats.org/spreadsheetml/2006/main">
      <d:rPr>
        <d:i/>
        <d:sz val="11"/>
        <d:rFont val="Calibri"/>
      </d:rPr>
      <d:t xml:space="preserve">Food products containing Cordyceps militaris</d:t>
    </d:r>
    <d:r xmlns:d="http://schemas.openxmlformats.org/spreadsheetml/2006/main">
      <d:rPr>
        <d:sz val="11"/>
        <d:color rgb="FF000000"/>
        <d:rFont val="Calibri"/>
      </d:rPr>
      <d:t xml:space="preserve"/>
    </d:r>
  </si>
  <si>
    <d:r xmlns:d="http://schemas.openxmlformats.org/spreadsheetml/2006/main">
      <d:rPr>
        <d:i/>
        <d:sz val="11"/>
        <d:rFont val="Calibri"/>
      </d:rPr>
      <d:t xml:space="preserve">Prevention of deceptive practices and consumer protection; </d:t>
    </d:r>
  </si>
  <si>
    <t>G/TBT/N/TPKM/270/Add.1</t>
  </si>
  <si>
    <d:r xmlns:d="http://schemas.openxmlformats.org/spreadsheetml/2006/main">
      <d:rPr>
        <d:i/>
        <d:sz val="11"/>
        <d:rFont val="Calibri"/>
      </d:rPr>
      <d:t xml:space="preserve">Toys for children under 14</d:t>
    </d:r>
    <d:r xmlns:d="http://schemas.openxmlformats.org/spreadsheetml/2006/main">
      <d:rPr>
        <d:sz val="11"/>
        <d:color rgb="FF000000"/>
        <d:rFont val="Calibri"/>
      </d:rPr>
      <d:t xml:space="preserve"/>
    </d:r>
  </si>
  <si>
    <t>G/TBT/N/TPKM/282</t>
  </si>
  <si>
    <d:r xmlns:d="http://schemas.openxmlformats.org/spreadsheetml/2006/main">
      <d:rPr>
        <d:sz val="11"/>
        <d:rFont val="Calibri"/>
      </d:rPr>
      <d:t xml:space="preserve">Low-Power Radio-Frequency Devices</d:t>
    </d:r>
    <d:r xmlns:d="http://schemas.openxmlformats.org/spreadsheetml/2006/main">
      <d:rPr>
        <d:sz val="11"/>
        <d:color rgb="FF000000"/>
        <d:rFont val="Calibri"/>
      </d:rPr>
      <d:t xml:space="preserve"/>
    </d:r>
  </si>
  <si>
    <t>G/TBT/N/TUR/63/Add.1</t>
  </si>
  <si>
    <d:r xmlns:d="http://schemas.openxmlformats.org/spreadsheetml/2006/main">
      <d:rPr>
        <d:i/>
        <d:sz val="11"/>
        <d:rFont val="Calibri"/>
      </d:rPr>
      <d:t xml:space="preserve">Agricultural products intended to be marketed as organic in Turkey</d:t>
    </d:r>
    <d:r xmlns:d="http://schemas.openxmlformats.org/spreadsheetml/2006/main">
      <d:rPr>
        <d:sz val="11"/>
        <d:color rgb="FF000000"/>
        <d:rFont val="Calibri"/>
      </d:rPr>
      <d:t xml:space="preserve"/>
    </d:r>
  </si>
  <si>
    <d:r xmlns:d="http://schemas.openxmlformats.org/spreadsheetml/2006/main">
      <d:rPr>
        <d:i/>
        <d:sz val="11"/>
        <d:rFont val="Calibri"/>
      </d:rPr>
      <d:t xml:space="preserve">Protection of human health or safety; Harmonization; </d:t>
    </d:r>
  </si>
  <si>
    <t>G/TBT/N/BRA/726</t>
  </si>
  <si>
    <d:r xmlns:d="http://schemas.openxmlformats.org/spreadsheetml/2006/main">
      <d:rPr>
        <d:sz val="11"/>
        <d:rFont val="Calibri"/>
      </d:rPr>
      <d:t xml:space="preserve">HS 33</d:t>
    </d:r>
    <d:r xmlns:d="http://schemas.openxmlformats.org/spreadsheetml/2006/main">
      <d:rPr>
        <d:sz val="11"/>
        <d:color rgb="FF000000"/>
        <d:rFont val="Calibri"/>
      </d:rPr>
      <d:t xml:space="preserve"/>
    </d:r>
  </si>
  <si>
    <d:r xmlns:d="http://schemas.openxmlformats.org/spreadsheetml/2006/main">
      <d:rPr>
        <d:sz val="11"/>
        <d:rFont val="Calibri"/>
      </d:rPr>
      <d:t xml:space="preserve">33 - Essential oils and resinoids; perfumery, cosmetic or toilet preparations; </d:t>
    </d:r>
  </si>
  <si>
    <t>G/TBT/N/CHL/122/Add.1</t>
  </si>
  <si>
    <d:r xmlns:d="http://schemas.openxmlformats.org/spreadsheetml/2006/main">
      <d:rPr>
        <d:i/>
        <d:sz val="11"/>
        <d:rFont val="Calibri"/>
      </d:rPr>
      <d:t xml:space="preserve">Gasfired domestic cooking appliances</d:t>
    </d:r>
    <d:r xmlns:d="http://schemas.openxmlformats.org/spreadsheetml/2006/main">
      <d:rPr>
        <d:sz val="11"/>
        <d:color rgb="FF000000"/>
        <d:rFont val="Calibri"/>
      </d:rPr>
      <d:t xml:space="preserve"/>
    </d:r>
  </si>
  <si>
    <t>G/TBT/N/EU/495</t>
  </si>
  <si>
    <d:r xmlns:d="http://schemas.openxmlformats.org/spreadsheetml/2006/main">
      <d:rPr>
        <d:sz val="11"/>
        <d:rFont val="Calibri"/>
      </d:rPr>
      <d:t xml:space="preserve">Iprodione (pesticide active substance)</d:t>
    </d:r>
    <d:r xmlns:d="http://schemas.openxmlformats.org/spreadsheetml/2006/main">
      <d:rPr>
        <d:sz val="11"/>
        <d:color rgb="FF000000"/>
        <d:rFont val="Calibri"/>
      </d:rPr>
      <d:t xml:space="preserve"/>
    </d:r>
  </si>
  <si>
    <d:r xmlns:d="http://schemas.openxmlformats.org/spreadsheetml/2006/main">
      <d:rPr>
        <d:sz val="11"/>
        <d:rFont val="Calibri"/>
      </d:rPr>
      <d:t xml:space="preserve">Protection of human health or safety; Protection of animal or plant life or health; Protection of the environment; </d:t>
    </d:r>
  </si>
  <si>
    <t>G/TBT/N/KOR/720</t>
  </si>
  <si>
    <d:r xmlns:d="http://schemas.openxmlformats.org/spreadsheetml/2006/main">
      <d:rPr>
        <d:sz val="11"/>
        <d:rFont val="Calibri"/>
      </d:rPr>
      <d:t xml:space="preserve">Sawn timber, Preservative treated wood, Fire retardant treated wood, Wood Plastic Composites, Glulam, Plywood, Particleboard, Fiberboard, Oriented Strand Board, Flooring Board, Wood Pellets, Wood Chips, Wood Briquettes, Agglomerated wood charcoal, Charcoal</d:t>
    </d:r>
    <d:r xmlns:d="http://schemas.openxmlformats.org/spreadsheetml/2006/main">
      <d:rPr>
        <d:sz val="11"/>
        <d:color rgb="FF000000"/>
        <d:rFont val="Calibri"/>
      </d:rPr>
      <d:t xml:space="preserve"/>
    </d:r>
  </si>
  <si>
    <d:r xmlns:d="http://schemas.openxmlformats.org/spreadsheetml/2006/main">
      <d:rPr>
        <d:sz val="11"/>
        <d:rFont val="Calibri"/>
      </d:rPr>
      <d:t xml:space="preserve">4407 - Wood sawn or chipped lengthwise, sliced or peeled, whether or not planed, sanded or end-jointed, of a thickness exceeding 6 mm.; </d:t>
    </d:r>
  </si>
  <si>
    <t>G/TBT/N/THA/60/Rev.1/Add.1</t>
  </si>
  <si>
    <d:r xmlns:d="http://schemas.openxmlformats.org/spreadsheetml/2006/main">
      <d:rPr>
        <d:i/>
        <d:sz val="11"/>
        <d:rFont val="Calibri"/>
      </d:rPr>
      <d:t xml:space="preserve">Electric thermo pots (HS: 851679, ICS: 91.160.10)</d:t>
    </d:r>
    <d:r xmlns:d="http://schemas.openxmlformats.org/spreadsheetml/2006/main">
      <d:rPr>
        <d:sz val="11"/>
        <d:color rgb="FF000000"/>
        <d:rFont val="Calibri"/>
      </d:rPr>
      <d:t xml:space="preserve"/>
    </d:r>
  </si>
  <si>
    <d:r xmlns:d="http://schemas.openxmlformats.org/spreadsheetml/2006/main">
      <d:rPr>
        <d:sz val="11"/>
        <d:rFont val="Calibri"/>
      </d:rPr>
      <d:t xml:space="preserve">851679 -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851679 - -- Other; </d:t>
    </d:r>
  </si>
  <si>
    <t>G/TBT/N/CHE/220</t>
  </si>
  <si>
    <t>Switzerland</t>
  </si>
  <si>
    <d:r xmlns:d="http://schemas.openxmlformats.org/spreadsheetml/2006/main">
      <d:rPr>
        <d:sz val="11"/>
        <d:rFont val="Calibri"/>
      </d:rPr>
      <d:t xml:space="preserve">Medicinal products</d:t>
    </d:r>
    <d:r xmlns:d="http://schemas.openxmlformats.org/spreadsheetml/2006/main">
      <d:rPr>
        <d:sz val="11"/>
        <d:color rgb="FF000000"/>
        <d:rFont val="Calibri"/>
      </d:rPr>
      <d:t xml:space="preserve"/>
    </d:r>
  </si>
  <si>
    <t>G/TBT/N/CHE/221</t>
  </si>
  <si>
    <d:r xmlns:d="http://schemas.openxmlformats.org/spreadsheetml/2006/main">
      <d:rPr>
        <d:sz val="11"/>
        <d:rFont val="Calibri"/>
      </d:rPr>
      <d:t xml:space="preserve">Protection of human health or safety; Protection of animal or plant life or health; Other; </d:t>
    </d:r>
  </si>
  <si>
    <t>G/TBT/N/CHE/222</t>
  </si>
  <si>
    <t>G/TBT/N/CHE/223</t>
  </si>
  <si>
    <t>G/TBT/N/USA/1013/Add.3</t>
  </si>
  <si>
    <d:r xmlns:d="http://schemas.openxmlformats.org/spreadsheetml/2006/main">
      <d:rPr>
        <d:i/>
        <d:sz val="11"/>
        <d:rFont val="Calibri"/>
      </d:rPr>
      <d:t xml:space="preserve">Chemical substances</d:t>
    </d:r>
    <d:r xmlns:d="http://schemas.openxmlformats.org/spreadsheetml/2006/main">
      <d:rPr>
        <d:sz val="11"/>
        <d:color rgb="FF000000"/>
        <d:rFont val="Calibri"/>
      </d:rPr>
      <d:t xml:space="preserve"/>
    </d:r>
  </si>
  <si>
    <d:r xmlns:d="http://schemas.openxmlformats.org/spreadsheetml/2006/main">
      <d:rPr>
        <d:i/>
        <d:sz val="11"/>
        <d:rFont val="Calibri"/>
      </d:rPr>
      <d:t xml:space="preserve">13.020 - Environmental protection; 71.100 - Products of the chemical industry; </d:t>
    </d:r>
  </si>
  <si>
    <t>G/TBT/N/USA/1302</t>
  </si>
  <si>
    <d:r xmlns:d="http://schemas.openxmlformats.org/spreadsheetml/2006/main">
      <d:rPr>
        <d:sz val="11"/>
        <d:rFont val="Calibri"/>
      </d:rPr>
      <d:t xml:space="preserve">Renewable fuel standard program</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</si>
  <si>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75.160 - Fuels; </d:t>
    </d:r>
  </si>
  <si>
    <t>G/TBT/N/BRA/642/Add.1</t>
  </si>
  <si>
    <d:r xmlns:d="http://schemas.openxmlformats.org/spreadsheetml/2006/main">
      <d:rPr>
        <d:i/>
        <d:sz val="11"/>
        <d:rFont val="Calibri"/>
      </d:rPr>
      <d:t xml:space="preserve">Potatoes (HS: 0701)</d:t>
    </d:r>
    <d:r xmlns:d="http://schemas.openxmlformats.org/spreadsheetml/2006/main">
      <d:rPr>
        <d:sz val="11"/>
        <d:color rgb="FF000000"/>
        <d:rFont val="Calibri"/>
      </d:rPr>
      <d:t xml:space="preserve"/>
    </d:r>
  </si>
  <si>
    <d:r xmlns:d="http://schemas.openxmlformats.org/spreadsheetml/2006/main">
      <d:rPr>
        <d:sz val="11"/>
        <d:rFont val="Calibri"/>
      </d:rPr>
      <d:t xml:space="preserve">0701 - Potatoes, fresh or chilled.;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0701 - Potatoes, fresh or chilled.; </d:t>
    </d:r>
  </si>
  <si>
    <d:r xmlns:d="http://schemas.openxmlformats.org/spreadsheetml/2006/main">
      <d:rPr>
        <d:i/>
        <d:sz val="11"/>
        <d:rFont val="Calibri"/>
      </d:rPr>
      <d:t xml:space="preserve">Protection of human health or safety; Quality requirements; </d:t>
    </d:r>
  </si>
  <si>
    <t>G/TBT/N/JPN/551/Add.1</t>
  </si>
  <si>
    <d:r xmlns:d="http://schemas.openxmlformats.org/spreadsheetml/2006/main">
      <d:rPr>
        <d:i/>
        <d:sz val="11"/>
        <d:rFont val="Calibri"/>
      </d:rPr>
      <d:t xml:space="preserve">Processed foods which are produced and sold in Japan.</d:t>
    </d:r>
    <d:r xmlns:d="http://schemas.openxmlformats.org/spreadsheetml/2006/main">
      <d:rPr>
        <d:sz val="11"/>
        <d:color rgb="FF000000"/>
        <d:rFont val="Calibri"/>
      </d:rPr>
      <d:t xml:space="preserve"/>
    </d:r>
  </si>
  <si>
    <d:r xmlns:d="http://schemas.openxmlformats.org/spreadsheetml/2006/main">
      <d:rPr>
        <d:i/>
        <d:sz val="11"/>
        <d:rFont val="Calibri"/>
      </d:rPr>
      <d:t xml:space="preserve">Consumer information, labelling; </d:t>
    </d:r>
  </si>
  <si>
    <t>G/TBT/N/URY/16</t>
  </si>
  <si>
    <t>Pneumatic tyres for mopeds, motorbikes, motorcycles, scooters and similar vehicles (NCM 4011.40.00)</t>
  </si>
  <si>
    <d:r xmlns:d="http://schemas.openxmlformats.org/spreadsheetml/2006/main">
      <d:rPr>
        <d:sz val="11"/>
        <d:rFont val="Calibri"/>
      </d:rPr>
      <d:t xml:space="preserve">401140 - - Of a kind used on motorcycles; </d:t>
    </d:r>
  </si>
  <si>
    <t>G/TBT/N/USA/1276/Add.1</t>
  </si>
  <si>
    <t>G/TBT/N/USA/1277/Add.1</t>
  </si>
  <si>
    <t>G/TBT/N/USA/1292/Add.1/Corr.1</t>
  </si>
  <si>
    <d:r xmlns:d="http://schemas.openxmlformats.org/spreadsheetml/2006/main">
      <d:rPr>
        <d:i/>
        <d:sz val="11"/>
        <d:rFont val="Calibri"/>
      </d:rPr>
      <d:t xml:space="preserve">Lentils</d:t>
    </d:r>
    <d:r xmlns:d="http://schemas.openxmlformats.org/spreadsheetml/2006/main">
      <d:rPr>
        <d:sz val="11"/>
        <d:color rgb="FF000000"/>
        <d:rFont val="Calibri"/>
      </d:rPr>
      <d:t xml:space="preserve"/>
    </d:r>
  </si>
  <si>
    <d:r xmlns:d="http://schemas.openxmlformats.org/spreadsheetml/2006/main">
      <d:rPr>
        <d:i/>
        <d:sz val="11"/>
        <d:rFont val="Calibri"/>
      </d:rPr>
      <d:t xml:space="preserve">071340 - - Lentils; </d:t>
    </d:r>
  </si>
  <si>
    <d:r xmlns:d="http://schemas.openxmlformats.org/spreadsheetml/2006/main">
      <d:rPr>
        <d:i/>
        <d:sz val="11"/>
        <d:rFont val="Calibri"/>
      </d:rPr>
      <d:t xml:space="preserve">67.060 - Cereals, pulses and derived products; </d:t>
    </d:r>
  </si>
  <si>
    <t>G/TBT/N/USA/1301/Add.1</t>
  </si>
  <si>
    <d:r xmlns:d="http://schemas.openxmlformats.org/spreadsheetml/2006/main">
      <d:rPr>
        <d:i/>
        <d:sz val="11"/>
        <d:rFont val="Calibri"/>
      </d:rPr>
      <d:t xml:space="preserve">Wood products emissions</d:t>
    </d:r>
    <d:r xmlns:d="http://schemas.openxmlformats.org/spreadsheetml/2006/main">
      <d:rPr>
        <d:sz val="11"/>
        <d:color rgb="FF000000"/>
        <d:rFont val="Calibri"/>
      </d:rPr>
      <d:t xml:space="preserve"/>
    </d:r>
  </si>
  <si>
    <d:r xmlns:d="http://schemas.openxmlformats.org/spreadsheetml/2006/main">
      <d:rPr>
        <d:i/>
        <d:sz val="11"/>
        <d:rFont val="Calibri"/>
      </d:rPr>
      <d:t xml:space="preserve">13.020 - Environmental protection; 79.020 - Wood technology processes; </d:t>
    </d:r>
  </si>
  <si>
    <d:r xmlns:d="http://schemas.openxmlformats.org/spreadsheetml/2006/main">
      <d:rPr>
        <d:i/>
        <d:sz val="11"/>
        <d:rFont val="Calibri"/>
      </d:rPr>
      <d:t xml:space="preserve">Consumer information, labelling; Prevention of deceptive practices and consumer protection; Protection of the environment; </d:t>
    </d:r>
  </si>
  <si>
    <t>G/TBT/N/VNM/102</t>
  </si>
  <si>
    <t>Viet Nam</t>
  </si>
  <si>
    <d:r xmlns:d="http://schemas.openxmlformats.org/spreadsheetml/2006/main">
      <d:rPr>
        <d:sz val="11"/>
        <d:rFont val="Calibri"/>
      </d:rPr>
      <d:t xml:space="preserve">Lubricant oil for internal combustion engine</d:t>
    </d:r>
    <d:r xmlns:d="http://schemas.openxmlformats.org/spreadsheetml/2006/main">
      <d:rPr>
        <d:sz val="11"/>
        <d:color rgb="FF000000"/>
        <d:rFont val="Calibri"/>
      </d:rPr>
      <d:t xml:space="preserve"/>
    </d:r>
  </si>
  <si>
    <t>G/TBT/N/CHL/418</t>
  </si>
  <si>
    <t>Freestanding gas-fired stoves equipped with a fan</t>
  </si>
  <si>
    <t>G/TBT/N/MEX/363</t>
  </si>
  <si>
    <t>Equipment to block mobile phone signals, radiocommunications and the transmission of data (85432005)</t>
  </si>
  <si>
    <d:r xmlns:d="http://schemas.openxmlformats.org/spreadsheetml/2006/main">
      <d:rPr>
        <d:sz val="11"/>
        <d:rFont val="Calibri"/>
      </d:rPr>
      <d:t xml:space="preserve">854320 - - Signal generators; </d:t>
    </d:r>
  </si>
  <si>
    <t>G/TBT/N/MEX/364</t>
  </si>
  <si>
    <t>Mobile terminal equipment (85.17.69. 10)</t>
  </si>
  <si>
    <t>G/TBT/N/MEX/365</t>
  </si>
  <si>
    <t>Antipollution equipment, 98.06.00.02</t>
  </si>
  <si>
    <t>G/TBT/N/MEX/366</t>
  </si>
  <si>
    <t>Other seats 94.01.80.01</t>
  </si>
  <si>
    <t>G/TBT/N/SGP/36</t>
  </si>
  <si>
    <d:r xmlns:d="http://schemas.openxmlformats.org/spreadsheetml/2006/main">
      <d:rPr>
        <d:sz val="11"/>
        <d:rFont val="Calibri"/>
      </d:rPr>
      <d:t xml:space="preserve">HS 87.11 Motorcycles (including mopeds) and cycles fitted with an auxiliary motor, with or without side-cars; side cars.</d:t>
    </d:r>
    <d:r xmlns:d="http://schemas.openxmlformats.org/spreadsheetml/2006/main">
      <d:rPr>
        <d:sz val="11"/>
        <d:color rgb="FF000000"/>
        <d:rFont val="Calibri"/>
      </d:rPr>
      <d:t xml:space="preserve"/>
    </d:r>
  </si>
  <si>
    <d:r xmlns:d="http://schemas.openxmlformats.org/spreadsheetml/2006/main">
      <d:rPr>
        <d:sz val="11"/>
        <d:rFont val="Calibri"/>
      </d:rPr>
      <d:t xml:space="preserve">8711 - Motorcycles (including mopeds) and cycles fitted with an auxiliary motor, with or without side-cars; side-cars.; </d:t>
    </d:r>
  </si>
  <si>
    <t>G/TBT/N/UGA/703</t>
  </si>
  <si>
    <d:r xmlns:d="http://schemas.openxmlformats.org/spreadsheetml/2006/main">
      <d:rPr>
        <d:sz val="11"/>
        <d:rFont val="Calibri"/>
      </d:rPr>
      <d:t xml:space="preserve">Saccharomyces cerevisiae, fermented doughs.</d:t>
    </d:r>
    <d:r xmlns:d="http://schemas.openxmlformats.org/spreadsheetml/2006/main">
      <d:rPr>
        <d:sz val="11"/>
        <d:color rgb="FF000000"/>
        <d:rFont val="Calibri"/>
      </d:rPr>
      <d:t xml:space="preserve"/>
    </d:r>
  </si>
  <si>
    <d:r xmlns:d="http://schemas.openxmlformats.org/spreadsheetml/2006/main">
      <d:rPr>
        <d:sz val="11"/>
        <d:rFont val="Calibri"/>
      </d:rPr>
      <d:t xml:space="preserve">190120 - - Mixes and doughs for the preparation of bakers' wares of heading 19.05; 2102 - Yeasts (active or inactive); other single-cell micro-organisms, dead (but not including vaccines of heading 30.02); prepared baking powders.; 210210 - - Active yeasts; 210220 - - Inactive yeasts; other single-cell micro-organisms, dead; </d:t>
    </d:r>
  </si>
  <si>
    <d:r xmlns:d="http://schemas.openxmlformats.org/spreadsheetml/2006/main">
      <d:rPr>
        <d:sz val="11"/>
        <d:rFont val="Calibri"/>
      </d:rPr>
      <d:t xml:space="preserve">67.060 - Cereals, pulses and derived products; 67.220.20 - Food additives; </d:t>
    </d:r>
  </si>
  <si>
    <d:r xmlns:d="http://schemas.openxmlformats.org/spreadsheetml/2006/main">
      <d:rPr>
        <d:sz val="11"/>
        <d:rFont val="Calibri"/>
      </d:rPr>
      <d:t xml:space="preserve">Consumer information, labelling; Prevention of deceptive practices and consumer protection; Protection of human health or safety; Quality requirements; Reducing trade barriers and facilitating trade; </d:t>
    </d:r>
  </si>
  <si>
    <t>G/TBT/N/UGA/704</t>
  </si>
  <si>
    <d:r xmlns:d="http://schemas.openxmlformats.org/spreadsheetml/2006/main">
      <d:rPr>
        <d:sz val="11"/>
        <d:rFont val="Calibri"/>
      </d:rPr>
      <d:t xml:space="preserve">Sucralose.</d:t>
    </d:r>
    <d:r xmlns:d="http://schemas.openxmlformats.org/spreadsheetml/2006/main">
      <d:rPr>
        <d:sz val="11"/>
        <d:color rgb="FF000000"/>
        <d:rFont val="Calibri"/>
      </d:rPr>
      <d:t xml:space="preserve"/>
    </d:r>
  </si>
  <si>
    <t>G/TBT/N/URY/15</t>
  </si>
  <si>
    <t>Portland cement for structural use</t>
  </si>
  <si>
    <t>G/TBT/N/UGA/187/Add.1</t>
  </si>
  <si>
    <d:r xmlns:d="http://schemas.openxmlformats.org/spreadsheetml/2006/main">
      <d:rPr>
        <d:i/>
        <d:sz val="11"/>
        <d:rFont val="Calibri"/>
      </d:rPr>
      <d:t xml:space="preserve">Food contaminants</d:t>
    </d:r>
    <d:r xmlns:d="http://schemas.openxmlformats.org/spreadsheetml/2006/main">
      <d:rPr>
        <d:sz val="11"/>
        <d:color rgb="FF000000"/>
        <d:rFont val="Calibri"/>
      </d:rPr>
      <d:t xml:space="preserve"/>
    </d:r>
  </si>
  <si>
    <d:r xmlns:d="http://schemas.openxmlformats.org/spreadsheetml/2006/main">
      <d:rPr>
        <d:i/>
        <d:sz val="11"/>
        <d:rFont val="Calibri"/>
      </d:rPr>
      <d:t xml:space="preserve">Consumer information, labelling; Protection of human health or safety; </d:t>
    </d:r>
  </si>
  <si>
    <t>G/TBT/N/UGA/249/Add.1</t>
  </si>
  <si>
    <d:r xmlns:d="http://schemas.openxmlformats.org/spreadsheetml/2006/main">
      <d:rPr>
        <d:i/>
        <d:sz val="11"/>
        <d:rFont val="Calibri"/>
      </d:rPr>
      <d:t xml:space="preserve">Vegetables and derived products, 67.080.20</d:t>
    </d:r>
    <d:r xmlns:d="http://schemas.openxmlformats.org/spreadsheetml/2006/main">
      <d:rPr>
        <d:sz val="11"/>
        <d:color rgb="FF000000"/>
        <d:rFont val="Calibri"/>
      </d:rPr>
      <d:t xml:space="preserve"/>
    </d:r>
  </si>
  <si>
    <d:r xmlns:d="http://schemas.openxmlformats.org/spreadsheetml/2006/main">
      <d:rPr>
        <d:i/>
        <d:sz val="11"/>
        <d:rFont val="Calibri"/>
      </d:rPr>
      <d:t xml:space="preserve">67.080.20 - Vegetables and derived products; </d:t>
    </d:r>
  </si>
  <si>
    <t>G/TBT/N/UGA/285/Add.1</t>
  </si>
  <si>
    <d:r xmlns:d="http://schemas.openxmlformats.org/spreadsheetml/2006/main">
      <d:rPr>
        <d:i/>
        <d:sz val="11"/>
        <d:rFont val="Calibri"/>
      </d:rPr>
      <d:t xml:space="preserve">Meat, meat products and other animal produce  Fish and fishery products, 67.120.30</d:t>
    </d:r>
    <d:r xmlns:d="http://schemas.openxmlformats.org/spreadsheetml/2006/main">
      <d:rPr>
        <d:sz val="11"/>
        <d:color rgb="FF000000"/>
        <d:rFont val="Calibri"/>
      </d:rPr>
      <d:t xml:space="preserve"/>
    </d:r>
  </si>
  <si>
    <d:r xmlns:d="http://schemas.openxmlformats.org/spreadsheetml/2006/main">
      <d:rPr>
        <d:i/>
        <d:sz val="11"/>
        <d:rFont val="Calibri"/>
      </d:rPr>
      <d:t xml:space="preserve">67.120.30 - Fish and fishery products; </d:t>
    </d:r>
  </si>
  <si>
    <t>G/TBT/N/UGA/320/Add.1</t>
  </si>
  <si>
    <d:r xmlns:d="http://schemas.openxmlformats.org/spreadsheetml/2006/main">
      <d:rPr>
        <d:i/>
        <d:sz val="11"/>
        <d:rFont val="Calibri"/>
      </d:rPr>
      <d:t xml:space="preserve">Fruits, vegetables and derived products; 65.020.20</d:t>
    </d:r>
    <d:r xmlns:d="http://schemas.openxmlformats.org/spreadsheetml/2006/main">
      <d:rPr>
        <d:sz val="11"/>
        <d:color rgb="FF000000"/>
        <d:rFont val="Calibri"/>
      </d:rPr>
      <d:t xml:space="preserve"/>
    </d:r>
  </si>
  <si>
    <d:r xmlns:d="http://schemas.openxmlformats.org/spreadsheetml/2006/main">
      <d:rPr>
        <d:i/>
        <d:sz val="11"/>
        <d:rFont val="Calibri"/>
      </d:rPr>
      <d:t xml:space="preserve">65.020.20 - Plant growing; </d:t>
    </d:r>
  </si>
  <si>
    <d:r xmlns:d="http://schemas.openxmlformats.org/spreadsheetml/2006/main">
      <d:rPr>
        <d:i/>
        <d:sz val="11"/>
        <d:rFont val="Calibri"/>
      </d:rPr>
      <d:t xml:space="preserve">Protection of human health or safety; Reducing trade barriers and facilitating trade; </d:t>
    </d:r>
  </si>
  <si>
    <t>G/TBT/N/UGA/322/Add.1</t>
  </si>
  <si>
    <t>G/TBT/N/UGA/325/Add.1</t>
  </si>
  <si>
    <d:r xmlns:d="http://schemas.openxmlformats.org/spreadsheetml/2006/main">
      <d:rPr>
        <d:sz val="11"/>
        <d:rFont val="Calibri"/>
      </d:rPr>
      <d:t xml:space="preserve">0702 - Tomatoes, fresh or chilled.; </d:t>
    </d:r>
  </si>
  <si>
    <t>G/TBT/N/UGA/326/Add.1</t>
  </si>
  <si>
    <t>G/TBT/N/UGA/327/Add.1</t>
  </si>
  <si>
    <t>G/TBT/N/UGA/328/Add.1</t>
  </si>
  <si>
    <t>G/TBT/N/UGA/475/Add.1</t>
  </si>
  <si>
    <d:r xmlns:d="http://schemas.openxmlformats.org/spreadsheetml/2006/main">
      <d:rPr>
        <d:i/>
        <d:sz val="11"/>
        <d:rFont val="Calibri"/>
      </d:rPr>
      <d:t xml:space="preserve">67.080.01 - Fruits, vegetables and derived products in general; </d:t>
    </d:r>
  </si>
  <si>
    <t>G/TBT/N/UGA/476/Add.1</t>
  </si>
  <si>
    <t>G/TBT/N/UGA/480/Add.1</t>
  </si>
  <si>
    <t>G/TBT/N/UGA/481/Add.1</t>
  </si>
  <si>
    <t>G/TBT/N/UGA/482/Add.1</t>
  </si>
  <si>
    <t>G/TBT/N/UGA/551/Add.1</t>
  </si>
  <si>
    <d:r xmlns:d="http://schemas.openxmlformats.org/spreadsheetml/2006/main">
      <d:rPr>
        <d:i/>
        <d:sz val="11"/>
        <d:rFont val="Calibri"/>
      </d:rPr>
      <d:t xml:space="preserve">Fesh potato tuber</d:t>
    </d:r>
    <d:r xmlns:d="http://schemas.openxmlformats.org/spreadsheetml/2006/main">
      <d:rPr>
        <d:sz val="11"/>
        <d:color rgb="FF000000"/>
        <d:rFont val="Calibri"/>
      </d:rPr>
      <d:t xml:space="preserve"/>
    </d:r>
  </si>
  <si>
    <d:r xmlns:d="http://schemas.openxmlformats.org/spreadsheetml/2006/main">
      <d:rPr>
        <d:sz val="11"/>
        <d:rFont val="Calibri"/>
      </d:rPr>
      <d:t xml:space="preserve">0701 - Potatoes, fresh or chilled.; 071010 - - Potatoes; 200520 - - Potatoes; 200410 - - Potatoes;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0701 - Potatoes, fresh or chilled.; 071010 - - Potatoes; 200410 - - Potatoes; 200520 - - Potatoes; </d:t>
    </d:r>
  </si>
  <si>
    <t>G/TBT/N/UGA/702</t>
  </si>
  <si>
    <d:r xmlns:d="http://schemas.openxmlformats.org/spreadsheetml/2006/main">
      <d:rPr>
        <d:sz val="11"/>
        <d:rFont val="Calibri"/>
      </d:rPr>
      <d:t xml:space="preserve">Heavy hydrocarbon mixtures, heavy crude oils, petroleum distillates, residues, and synthetic mixtures.</d:t>
    </d:r>
    <d:r xmlns:d="http://schemas.openxmlformats.org/spreadsheetml/2006/main">
      <d:rPr>
        <d:sz val="11"/>
        <d:color rgb="FF000000"/>
        <d:rFont val="Calibri"/>
      </d:rPr>
      <d:t xml:space="preserve"/>
    </d:r>
  </si>
  <si>
    <d:r xmlns:d="http://schemas.openxmlformats.org/spreadsheetml/2006/main">
      <d:rPr>
        <d:sz val="11"/>
        <d:rFont val="Calibri"/>
      </d:rPr>
      <d:t xml:space="preserve">150810 - - Crude oil; </d:t>
    </d:r>
  </si>
  <si>
    <d:r xmlns:d="http://schemas.openxmlformats.org/spreadsheetml/2006/main">
      <d:rPr>
        <d:sz val="11"/>
        <d:rFont val="Calibri"/>
      </d:rPr>
      <d:t xml:space="preserve">71.080.10 - Aliphatic hydrocarbons; 71.080.15 - Aromatic hydrocarbons; 71.080.20 - Halogenated hydrocarbons; </d:t>
    </d:r>
  </si>
  <si>
    <d:r xmlns:d="http://schemas.openxmlformats.org/spreadsheetml/2006/main">
      <d:rPr>
        <d:sz val="11"/>
        <d:rFont val="Calibri"/>
      </d:rPr>
      <d:t xml:space="preserve">Other; </d:t>
    </d:r>
  </si>
  <si>
    <t>G/TBT/N/CAN/525/Add.1</t>
  </si>
  <si>
    <t>Canada</t>
  </si>
  <si>
    <d:r xmlns:d="http://schemas.openxmlformats.org/spreadsheetml/2006/main">
      <d:rPr>
        <d:i/>
        <d:sz val="11"/>
        <d:rFont val="Calibri"/>
      </d:rPr>
      <d:t xml:space="preserve">Drug Products (ICS: 11.040, 11.120)</d:t>
    </d:r>
    <d:r xmlns:d="http://schemas.openxmlformats.org/spreadsheetml/2006/main">
      <d:rPr>
        <d:sz val="11"/>
        <d:color rgb="FF000000"/>
        <d:rFont val="Calibri"/>
      </d:rPr>
      <d:t xml:space="preserve"/>
    </d:r>
  </si>
  <si>
    <d:r xmlns:d="http://schemas.openxmlformats.org/spreadsheetml/2006/main">
      <d:rPr>
        <d:i/>
        <d:sz val="11"/>
        <d:rFont val="Calibri"/>
      </d:rPr>
      <d:t xml:space="preserve">11.040 - Medical equipment; 11.120 - Pharmaceutics; </d:t>
    </d:r>
  </si>
  <si>
    <t>G/TBT/N/CHN/1211</t>
  </si>
  <si>
    <d:r xmlns:d="http://schemas.openxmlformats.org/spreadsheetml/2006/main">
      <d:rPr>
        <d:sz val="11"/>
        <d:rFont val="Calibri"/>
      </d:rPr>
      <d:t xml:space="preserve">HS: Plastic waste from living sources: 3915100000 3915200000 3915300000 3915901000 3915909000 Vanadium slag: 2619000021 2619000029 2620999011 2620999019 Unsorted waste paper: 4707900090 Waste textile materials: 5103109090 5103209090 5103300090 5104009090 5202100000 5202910000 5202990000 5505100000 5505200000 6310100010 6310900010</d:t>
    </d:r>
    <d:r xmlns:d="http://schemas.openxmlformats.org/spreadsheetml/2006/main">
      <d:rPr>
        <d:sz val="11"/>
        <d:color rgb="FF000000"/>
        <d:rFont val="Calibri"/>
      </d:rPr>
      <d:t xml:space="preserve"/>
    </d:r>
  </si>
  <si>
    <d:r xmlns:d="http://schemas.openxmlformats.org/spreadsheetml/2006/main">
      <d:rPr>
        <d:sz val="11"/>
        <d:rFont val="Calibri"/>
      </d:rPr>
      <d:t xml:space="preserve">2619 - Slag, dross (other than granulated slag), scalings and other waste from the manufacture of iron or steel.; 3915 - Waste, parings and scrap, of plastics.; 5103 - Waste of wool or of fine or coarse animal hair, including yarn waste but excluding garnetted stock.; 5104 - Garnetted stock of wool or of fine or coarse animal hair.; 5202 - Cotton waste (including yarn waste and garnetted stock).; 5505 - Waste (including noils, yarn waste and garnetted stock) of man-made fibres.; 6310 - Used or new rags, scrap twine, cordage, rope and cables and worn out articles of twine, cordage, rope or cables, of textile materials.; 261900 - Slag, dross (other than granulated slag), scalings and other waste from the manufacture of iron or steel.; 2620 - Ash and residues (other than from the manufacture of iron or steel), containing arsenic, metals or their compounds.; 391520 - - Of polymers of styrene; 391510 - - Of polymers of ethylene; 391530 - - Of polymers of vinyl chloride; 391590 - - Of other plastics; 470790 - - Other, including unsorted waste and scrap; 510310 - - Noils of wool or of fine animal hair; 510330 - - Waste of coarse animal hair; 510320 - - Other waste of wool or of fine animal hair; 510400 - Garnetted stock of wool or of fine or coarse animal hair.; 520210 - - Yarn waste (including thread waste); 520291 - -- Garnetted stock; 520299 - -- Other; 550520 - - Of artificial fibres; 550510 - - Of synthetic fibres; 631010 - - Sorted; 631090 - - Other; </d:t>
    </d:r>
  </si>
  <si>
    <t>G/TBT/N/CHN/1212</t>
  </si>
  <si>
    <d:r xmlns:d="http://schemas.openxmlformats.org/spreadsheetml/2006/main">
      <d:rPr>
        <d:sz val="11"/>
        <d:rFont val="Calibri"/>
      </d:rPr>
      <d:t xml:space="preserve">Solid wastes</d:t>
    </d:r>
    <d:r xmlns:d="http://schemas.openxmlformats.org/spreadsheetml/2006/main">
      <d:rPr>
        <d:sz val="11"/>
        <d:color rgb="FF000000"/>
        <d:rFont val="Calibri"/>
      </d:rPr>
      <d:t xml:space="preserve"/>
    </d:r>
  </si>
  <si>
    <t>G/TBT/N/UGA/524/Add.1</t>
  </si>
  <si>
    <d:r xmlns:d="http://schemas.openxmlformats.org/spreadsheetml/2006/main">
      <d:rPr>
        <d:i/>
        <d:sz val="11"/>
        <d:rFont val="Calibri"/>
      </d:rPr>
      <d:t xml:space="preserve">Smoked fish; Smoke flavoured fish; Smoked dried fish</d:t>
    </d:r>
    <d:r xmlns:d="http://schemas.openxmlformats.org/spreadsheetml/2006/main">
      <d:rPr>
        <d:sz val="11"/>
        <d:color rgb="FF000000"/>
        <d:rFont val="Calibri"/>
      </d:rPr>
      <d:t xml:space="preserve"/>
    </d:r>
  </si>
  <si>
    <d:r xmlns:d="http://schemas.openxmlformats.org/spreadsheetml/2006/main">
      <d:rPr>
        <d:sz val="11"/>
        <d:rFont val="Calibri"/>
      </d:rPr>
      <d:t xml:space="preserve">0305 - Fish, dried, salted or in brine; smoked fish, whether or not cooked before or during the smoking process; flours, meals and pellets of fish, fit for human consumption.;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0305 - Fish, dried, salted or in brine; smoked fish, whether or not cooked before or during the smoking process; flours, meals and pellets of fish, fit for human consumption.; </d:t>
    </d:r>
  </si>
  <si>
    <t>G/TBT/N/UGA/525/Add.1</t>
  </si>
  <si>
    <d:r xmlns:d="http://schemas.openxmlformats.org/spreadsheetml/2006/main">
      <d:rPr>
        <d:i/>
        <d:sz val="11"/>
        <d:rFont val="Calibri"/>
      </d:rPr>
      <d:t xml:space="preserve">Quick frozen prawns and shrimp</d:t>
    </d:r>
    <d:r xmlns:d="http://schemas.openxmlformats.org/spreadsheetml/2006/main">
      <d:rPr>
        <d:sz val="11"/>
        <d:color rgb="FF000000"/>
        <d:rFont val="Calibri"/>
      </d:rPr>
      <d:t xml:space="preserve"/>
    </d:r>
  </si>
  <si>
    <t>G/TBT/N/UGA/526/Add.1</t>
  </si>
  <si>
    <d:r xmlns:d="http://schemas.openxmlformats.org/spreadsheetml/2006/main">
      <d:rPr>
        <d:i/>
        <d:sz val="11"/>
        <d:rFont val="Calibri"/>
      </d:rPr>
      <d:t xml:space="preserve">Frozen octopus</d:t>
    </d:r>
    <d:r xmlns:d="http://schemas.openxmlformats.org/spreadsheetml/2006/main">
      <d:rPr>
        <d:sz val="11"/>
        <d:color rgb="FF000000"/>
        <d:rFont val="Calibri"/>
      </d:rPr>
      <d:t xml:space="preserve"/>
    </d:r>
  </si>
  <si>
    <t>G/TBT/N/UGA/527/Add.1</t>
  </si>
  <si>
    <d:r xmlns:d="http://schemas.openxmlformats.org/spreadsheetml/2006/main">
      <d:rPr>
        <d:i/>
        <d:sz val="11"/>
        <d:rFont val="Calibri"/>
      </d:rPr>
      <d:t xml:space="preserve">Fish sausages</d:t>
    </d:r>
    <d:r xmlns:d="http://schemas.openxmlformats.org/spreadsheetml/2006/main">
      <d:rPr>
        <d:sz val="11"/>
        <d:color rgb="FF000000"/>
        <d:rFont val="Calibri"/>
      </d:rPr>
      <d:t xml:space="preserve"/>
    </d:r>
  </si>
  <si>
    <t>G/TBT/N/UGA/528/Add.1</t>
  </si>
  <si>
    <d:r xmlns:d="http://schemas.openxmlformats.org/spreadsheetml/2006/main">
      <d:rPr>
        <d:i/>
        <d:sz val="11"/>
        <d:rFont val="Calibri"/>
      </d:rPr>
      <d:t xml:space="preserve">Crackers from marine and freshwater fish; Crackers from crustacean and molluscan shellfish</d:t>
    </d:r>
    <d:r xmlns:d="http://schemas.openxmlformats.org/spreadsheetml/2006/main">
      <d:rPr>
        <d:sz val="11"/>
        <d:color rgb="FF000000"/>
        <d:rFont val="Calibri"/>
      </d:rPr>
      <d:t xml:space="preserve"/>
    </d:r>
  </si>
  <si>
    <t>G/TBT/N/UGA/529/Add.1</t>
  </si>
  <si>
    <d:r xmlns:d="http://schemas.openxmlformats.org/spreadsheetml/2006/main">
      <d:rPr>
        <d:i/>
        <d:sz val="11"/>
        <d:rFont val="Calibri"/>
      </d:rPr>
      <d:t xml:space="preserve">Frozen tuna loins</d:t>
    </d:r>
    <d:r xmlns:d="http://schemas.openxmlformats.org/spreadsheetml/2006/main">
      <d:rPr>
        <d:sz val="11"/>
        <d:color rgb="FF000000"/>
        <d:rFont val="Calibri"/>
      </d:rPr>
      <d:t xml:space="preserve"/>
    </d:r>
  </si>
  <si>
    <t>G/TBT/N/UGA/542/Add.1</t>
  </si>
  <si>
    <d:r xmlns:d="http://schemas.openxmlformats.org/spreadsheetml/2006/main">
      <d:rPr>
        <d:i/>
        <d:sz val="11"/>
        <d:rFont val="Calibri"/>
      </d:rPr>
      <d:t xml:space="preserve">Fresh pineapples</d:t>
    </d:r>
    <d:r xmlns:d="http://schemas.openxmlformats.org/spreadsheetml/2006/main">
      <d:rPr>
        <d:sz val="11"/>
        <d:color rgb="FF000000"/>
        <d:rFont val="Calibri"/>
      </d:rPr>
      <d:t xml:space="preserve"/>
    </d:r>
  </si>
  <si>
    <d:r xmlns:d="http://schemas.openxmlformats.org/spreadsheetml/2006/main">
      <d:rPr>
        <d:i/>
        <d:sz val="11"/>
        <d:rFont val="Calibri"/>
      </d:rPr>
      <d:t xml:space="preserve">67.080.10 - Fruits and derived products; </d:t>
    </d:r>
  </si>
  <si>
    <t>G/TBT/N/UGA/543/Add.1</t>
  </si>
  <si>
    <d:r xmlns:d="http://schemas.openxmlformats.org/spreadsheetml/2006/main">
      <d:rPr>
        <d:i/>
        <d:sz val="11"/>
        <d:rFont val="Calibri"/>
      </d:rPr>
      <d:t xml:space="preserve">Avocados</d:t>
    </d:r>
    <d:r xmlns:d="http://schemas.openxmlformats.org/spreadsheetml/2006/main">
      <d:rPr>
        <d:sz val="11"/>
        <d:color rgb="FF000000"/>
        <d:rFont val="Calibri"/>
      </d:rPr>
      <d:t xml:space="preserve"/>
    </d:r>
  </si>
  <si>
    <t>G/TBT/N/UGA/544/Add.1</t>
  </si>
  <si>
    <d:r xmlns:d="http://schemas.openxmlformats.org/spreadsheetml/2006/main">
      <d:rPr>
        <d:i/>
        <d:sz val="11"/>
        <d:rFont val="Calibri"/>
      </d:rPr>
      <d:t xml:space="preserve">Tomato products, canned tomatoes</d:t>
    </d:r>
    <d:r xmlns:d="http://schemas.openxmlformats.org/spreadsheetml/2006/main">
      <d:rPr>
        <d:sz val="11"/>
        <d:color rgb="FF000000"/>
        <d:rFont val="Calibri"/>
      </d:rPr>
      <d:t xml:space="preserve"/>
    </d:r>
  </si>
  <si>
    <d:r xmlns:d="http://schemas.openxmlformats.org/spreadsheetml/2006/main">
      <d:rPr>
        <d:i/>
        <d:sz val="11"/>
        <d:rFont val="Calibri"/>
      </d:rPr>
      <d:t xml:space="preserve">2002 - Tomatoes prepared or preserved otherwise than by vinegar or acetic acid.; </d:t>
    </d:r>
  </si>
  <si>
    <t>G/TBT/N/UGA/545/Add.1</t>
  </si>
  <si>
    <d:r xmlns:d="http://schemas.openxmlformats.org/spreadsheetml/2006/main">
      <d:rPr>
        <d:i/>
        <d:sz val="11"/>
        <d:rFont val="Calibri"/>
      </d:rPr>
      <d:t xml:space="preserve">Tomato sauce, tomato ketchup</d:t>
    </d:r>
    <d:r xmlns:d="http://schemas.openxmlformats.org/spreadsheetml/2006/main">
      <d:rPr>
        <d:sz val="11"/>
        <d:color rgb="FF000000"/>
        <d:rFont val="Calibri"/>
      </d:rPr>
      <d:t xml:space="preserve"/>
    </d:r>
  </si>
  <si>
    <d:r xmlns:d="http://schemas.openxmlformats.org/spreadsheetml/2006/main">
      <d:rPr>
        <d:i/>
        <d:sz val="11"/>
        <d:rFont val="Calibri"/>
      </d:rPr>
      <d:t xml:space="preserve">210320 - - Tomato ketchup and other tomato sauces; </d:t>
    </d:r>
  </si>
  <si>
    <t>G/TBT/N/UGA/547/Add.1</t>
  </si>
  <si>
    <d:r xmlns:d="http://schemas.openxmlformats.org/spreadsheetml/2006/main">
      <d:rPr>
        <d:i/>
        <d:sz val="11"/>
        <d:rFont val="Calibri"/>
      </d:rPr>
      <d:t xml:space="preserve">Tomato paste, tomato puree</d:t>
    </d:r>
    <d:r xmlns:d="http://schemas.openxmlformats.org/spreadsheetml/2006/main">
      <d:rPr>
        <d:sz val="11"/>
        <d:color rgb="FF000000"/>
        <d:rFont val="Calibri"/>
      </d:rPr>
      <d:t xml:space="preserve"/>
    </d:r>
  </si>
  <si>
    <t>G/TBT/N/UGA/548/Add.1</t>
  </si>
  <si>
    <d:r xmlns:d="http://schemas.openxmlformats.org/spreadsheetml/2006/main">
      <d:rPr>
        <d:i/>
        <d:sz val="11"/>
        <d:rFont val="Calibri"/>
      </d:rPr>
      <d:t xml:space="preserve">Fresh tomatoes</d:t>
    </d:r>
    <d:r xmlns:d="http://schemas.openxmlformats.org/spreadsheetml/2006/main">
      <d:rPr>
        <d:sz val="11"/>
        <d:color rgb="FF000000"/>
        <d:rFont val="Calibri"/>
      </d:rPr>
      <d:t xml:space="preserve"/>
    </d:r>
  </si>
  <si>
    <d:r xmlns:d="http://schemas.openxmlformats.org/spreadsheetml/2006/main">
      <d:rPr>
        <d:i/>
        <d:sz val="11"/>
        <d:rFont val="Calibri"/>
      </d:rPr>
      <d:t xml:space="preserve">0702 - Tomatoes, fresh or chilled.; 070200 - Tomatoes, fresh or chilled.; </d:t>
    </d:r>
  </si>
  <si>
    <t>G/TBT/N/UGA/549/Add.1</t>
  </si>
  <si>
    <d:r xmlns:d="http://schemas.openxmlformats.org/spreadsheetml/2006/main">
      <d:rPr>
        <d:i/>
        <d:sz val="11"/>
        <d:rFont val="Calibri"/>
      </d:rPr>
      <d:t xml:space="preserve">Passion fruits</d:t>
    </d:r>
    <d:r xmlns:d="http://schemas.openxmlformats.org/spreadsheetml/2006/main">
      <d:rPr>
        <d:sz val="11"/>
        <d:color rgb="FF000000"/>
        <d:rFont val="Calibri"/>
      </d:rPr>
      <d:t xml:space="preserve"/>
    </d:r>
  </si>
  <si>
    <t>G/TBT/N/UGA/550/Add.1</t>
  </si>
  <si>
    <d:r xmlns:d="http://schemas.openxmlformats.org/spreadsheetml/2006/main">
      <d:rPr>
        <d:i/>
        <d:sz val="11"/>
        <d:rFont val="Calibri"/>
      </d:rPr>
      <d:t xml:space="preserve">Fresh mangoes</d:t>
    </d:r>
    <d:r xmlns:d="http://schemas.openxmlformats.org/spreadsheetml/2006/main">
      <d:rPr>
        <d:sz val="11"/>
        <d:color rgb="FF000000"/>
        <d:rFont val="Calibri"/>
      </d:rPr>
      <d:t xml:space="preserve"/>
    </d:r>
  </si>
  <si>
    <d:r xmlns:d="http://schemas.openxmlformats.org/spreadsheetml/2006/main">
      <d:rPr>
        <d:i/>
        <d:sz val="11"/>
        <d:rFont val="Calibri"/>
      </d:rPr>
      <d:t xml:space="preserve">0804 - Dates, figs, pineapples, avocados, guavas, mangoes and mangosteens, fresh or dried.; 080450 - - Guavas, mangoes and mangosteens; </d:t>
    </d:r>
  </si>
  <si>
    <t>G/TBT/N/UGA/552/Add.1</t>
  </si>
  <si>
    <d:r xmlns:d="http://schemas.openxmlformats.org/spreadsheetml/2006/main">
      <d:rPr>
        <d:i/>
        <d:sz val="11"/>
        <d:rFont val="Calibri"/>
      </d:rPr>
      <d:t xml:space="preserve">Fresh carrots</d:t>
    </d:r>
    <d:r xmlns:d="http://schemas.openxmlformats.org/spreadsheetml/2006/main">
      <d:rPr>
        <d:sz val="11"/>
        <d:color rgb="FF000000"/>
        <d:rFont val="Calibri"/>
      </d:rPr>
      <d:t xml:space="preserve"/>
    </d:r>
  </si>
  <si>
    <d:r xmlns:d="http://schemas.openxmlformats.org/spreadsheetml/2006/main">
      <d:rPr>
        <d:i/>
        <d:sz val="11"/>
        <d:rFont val="Calibri"/>
      </d:rPr>
      <d:t xml:space="preserve">0706 - Carrots, turnips, salad beetroot, salsify, celeriac, radishes and similar edible roots, fresh or chilled.; 070610 - - Carrots and turnips; </d:t>
    </d:r>
  </si>
  <si>
    <t>G/TBT/N/UGA/553/Add.1</t>
  </si>
  <si>
    <d:r xmlns:d="http://schemas.openxmlformats.org/spreadsheetml/2006/main">
      <d:rPr>
        <d:i/>
        <d:sz val="11"/>
        <d:rFont val="Calibri"/>
      </d:rPr>
      <d:t xml:space="preserve">Fresh sweet bananas</d:t>
    </d:r>
    <d:r xmlns:d="http://schemas.openxmlformats.org/spreadsheetml/2006/main">
      <d:rPr>
        <d:sz val="11"/>
        <d:color rgb="FF000000"/>
        <d:rFont val="Calibri"/>
      </d:rPr>
      <d:t xml:space="preserve"/>
    </d:r>
  </si>
  <si>
    <d:r xmlns:d="http://schemas.openxmlformats.org/spreadsheetml/2006/main">
      <d:rPr>
        <d:i/>
        <d:sz val="11"/>
        <d:rFont val="Calibri"/>
      </d:rPr>
      <d:t xml:space="preserve">0803 - Bananas, including plantains, fresh or dried.; 080300 - Bananas, including plantains, fresh or dried.; </d:t>
    </d:r>
  </si>
  <si>
    <t>G/TBT/N/UGA/554/Add.1</t>
  </si>
  <si>
    <d:r xmlns:d="http://schemas.openxmlformats.org/spreadsheetml/2006/main">
      <d:rPr>
        <d:i/>
        <d:sz val="11"/>
        <d:rFont val="Calibri"/>
      </d:rPr>
      <d:t xml:space="preserve">Chilli sauce</d:t>
    </d:r>
    <d:r xmlns:d="http://schemas.openxmlformats.org/spreadsheetml/2006/main">
      <d:rPr>
        <d:sz val="11"/>
        <d:color rgb="FF000000"/>
        <d:rFont val="Calibri"/>
      </d:rPr>
      <d:t xml:space="preserve"/>
    </d:r>
  </si>
  <si>
    <d:r xmlns:d="http://schemas.openxmlformats.org/spreadsheetml/2006/main">
      <d:rPr>
        <d:sz val="11"/>
        <d:rFont val="Calibri"/>
      </d:rPr>
      <d:t xml:space="preserve">2103 - Sauces and preparations therefor; mixed condiments and mixed seasonings; mustard flour and meal and prepared mustard.;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2103 - Sauces and preparations therefor; mixed condiments and mixed seasonings; mustard flour and meal and prepared mustard.; </d:t>
    </d:r>
  </si>
  <si>
    <t>G/TBT/N/UGA/555/Add.1</t>
  </si>
  <si>
    <d:r xmlns:d="http://schemas.openxmlformats.org/spreadsheetml/2006/main">
      <d:rPr>
        <d:i/>
        <d:sz val="11"/>
        <d:rFont val="Calibri"/>
      </d:rPr>
      <d:t xml:space="preserve">Fresh onions</d:t>
    </d:r>
    <d:r xmlns:d="http://schemas.openxmlformats.org/spreadsheetml/2006/main">
      <d:rPr>
        <d:sz val="11"/>
        <d:color rgb="FF000000"/>
        <d:rFont val="Calibri"/>
      </d:rPr>
      <d:t xml:space="preserve"/>
    </d:r>
  </si>
  <si>
    <d:r xmlns:d="http://schemas.openxmlformats.org/spreadsheetml/2006/main">
      <d:rPr>
        <d:sz val="11"/>
        <d:rFont val="Calibri"/>
      </d:rPr>
      <d:t xml:space="preserve">0703 - Onions, shallots, garlic, leeks and other alliaceous vegetables, fresh or chilled.; 071220 - - Onions;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0703 - Onions, shallots, garlic, leeks and other alliaceous vegetables, fresh or chilled.; 071220 - - Onions; </d:t>
    </d:r>
  </si>
  <si>
    <t>G/TBT/N/UGA/588/Add.1</t>
  </si>
  <si>
    <d:r xmlns:d="http://schemas.openxmlformats.org/spreadsheetml/2006/main">
      <d:rPr>
        <d:i/>
        <d:sz val="11"/>
        <d:rFont val="Calibri"/>
      </d:rPr>
      <d:t xml:space="preserve">Fish protein concentrate.</d:t>
    </d:r>
    <d:r xmlns:d="http://schemas.openxmlformats.org/spreadsheetml/2006/main">
      <d:rPr>
        <d:sz val="11"/>
        <d:color rgb="FF000000"/>
        <d:rFont val="Calibri"/>
      </d:rPr>
      <d:t xml:space="preserve"/>
    </d:r>
  </si>
  <si>
    <t>G/TBT/N/UGA/589/Add.1</t>
  </si>
  <si>
    <d:r xmlns:d="http://schemas.openxmlformats.org/spreadsheetml/2006/main">
      <d:rPr>
        <d:i/>
        <d:sz val="11"/>
        <d:rFont val="Calibri"/>
      </d:rPr>
      <d:t xml:space="preserve">Fried fish.</d:t>
    </d:r>
    <d:r xmlns:d="http://schemas.openxmlformats.org/spreadsheetml/2006/main">
      <d:rPr>
        <d:sz val="11"/>
        <d:color rgb="FF000000"/>
        <d:rFont val="Calibri"/>
      </d:rPr>
      <d:t xml:space="preserve"/>
    </d:r>
  </si>
  <si>
    <t>G/TBT/N/UGA/590/Add.1</t>
  </si>
  <si>
    <t>G/TBT/N/UGA/591/Add.1</t>
  </si>
  <si>
    <d:r xmlns:d="http://schemas.openxmlformats.org/spreadsheetml/2006/main">
      <d:rPr>
        <d:i/>
        <d:sz val="11"/>
        <d:rFont val="Calibri"/>
      </d:rPr>
      <d:t xml:space="preserve">Tunas, canned tunas.</d:t>
    </d:r>
    <d:r xmlns:d="http://schemas.openxmlformats.org/spreadsheetml/2006/main">
      <d:rPr>
        <d:sz val="11"/>
        <d:color rgb="FF000000"/>
        <d:rFont val="Calibri"/>
      </d:rPr>
      <d:t xml:space="preserve"/>
    </d:r>
  </si>
  <si>
    <d:r xmlns:d="http://schemas.openxmlformats.org/spreadsheetml/2006/main">
      <d:rPr>
        <d:sz val="11"/>
        <d:rFont val="Calibri"/>
      </d:rPr>
      <d:t xml:space="preserve">160414 - -- Tunas, skipjack and bonito (Sarda spp.);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160414 - -- Tunas, skipjack and bonito (Sarda spp.); </d:t>
    </d:r>
  </si>
  <si>
    <t>G/TBT/N/UGA/593/Add.1</t>
  </si>
  <si>
    <d:r xmlns:d="http://schemas.openxmlformats.org/spreadsheetml/2006/main">
      <d:rPr>
        <d:i/>
        <d:sz val="11"/>
        <d:rFont val="Calibri"/>
      </d:rPr>
      <d:t xml:space="preserve">Dairy based beverages</d:t>
    </d:r>
    <d:r xmlns:d="http://schemas.openxmlformats.org/spreadsheetml/2006/main">
      <d:rPr>
        <d:sz val="11"/>
        <d:color rgb="FF000000"/>
        <d:rFont val="Calibri"/>
      </d:rPr>
      <d:t xml:space="preserve"/>
    </d:r>
  </si>
  <si>
    <d:r xmlns:d="http://schemas.openxmlformats.org/spreadsheetml/2006/main">
      <d:rPr>
        <d:sz val="11"/>
        <d:rFont val="Calibri"/>
      </d:rPr>
      <d:t xml:space="preserve">0402 - Milk and cream, concentrated or containing added sugar or other sweetening matter.;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0401 - Milk and cream, not concentrated nor containing added sugar or other sweetening matter.; 0402 - Milk and cream, concentrated or containing added sugar or other sweetening matter.; </d:t>
    </d:r>
  </si>
  <si>
    <d:r xmlns:d="http://schemas.openxmlformats.org/spreadsheetml/2006/main">
      <d:rPr>
        <d:i/>
        <d:sz val="11"/>
        <d:rFont val="Calibri"/>
      </d:rPr>
      <d:t xml:space="preserve">67.100.10 - Milk and processed milk products; </d:t>
    </d:r>
  </si>
  <si>
    <t>G/TBT/N/UGA/616/Add.1</t>
  </si>
  <si>
    <d:r xmlns:d="http://schemas.openxmlformats.org/spreadsheetml/2006/main">
      <d:rPr>
        <d:i/>
        <d:sz val="11"/>
        <d:rFont val="Calibri"/>
      </d:rPr>
      <d:t xml:space="preserve">Plastic cling wrap film for food contact use
</d:t>
    </d:r>
    <d:r xmlns:d="http://schemas.openxmlformats.org/spreadsheetml/2006/main">
      <d:rPr>
        <d:sz val="11"/>
        <d:color rgb="FF000000"/>
        <d:rFont val="Calibri"/>
      </d:rPr>
      <d:t xml:space="preserve"/>
    </d:r>
  </si>
  <si>
    <d:r xmlns:d="http://schemas.openxmlformats.org/spreadsheetml/2006/main">
      <d:rPr>
        <d:i/>
        <d:sz val="11"/>
        <d:rFont val="Calibri"/>
      </d:rPr>
      <d:t xml:space="preserve">Protection of human health or safety; Protection of the environment; Harmonization; </d:t>
    </d:r>
  </si>
  <si>
    <t>G/TBT/N/UGA/633/Add.1</t>
  </si>
  <si>
    <d:r xmlns:d="http://schemas.openxmlformats.org/spreadsheetml/2006/main">
      <d:rPr>
        <d:i/>
        <d:sz val="11"/>
        <d:rFont val="Calibri"/>
      </d:rPr>
      <d:t xml:space="preserve">Bare foil for Food Packaging.</d:t>
    </d:r>
    <d:r xmlns:d="http://schemas.openxmlformats.org/spreadsheetml/2006/main">
      <d:rPr>
        <d:sz val="11"/>
        <d:color rgb="FF000000"/>
        <d:rFont val="Calibri"/>
      </d:rPr>
      <d:t xml:space="preserve"/>
    </d:r>
  </si>
  <si>
    <d:r xmlns:d="http://schemas.openxmlformats.org/spreadsheetml/2006/main">
      <d:rPr>
        <d:sz val="11"/>
        <d:rFont val="Calibri"/>
      </d:rPr>
      <d:t xml:space="preserve">760120 - - Aluminum alloys;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760120 - - Aluminum alloys; </d:t>
    </d:r>
  </si>
  <si>
    <d:r xmlns:d="http://schemas.openxmlformats.org/spreadsheetml/2006/main">
      <d:rPr>
        <d:i/>
        <d:sz val="11"/>
        <d:rFont val="Calibri"/>
      </d:rPr>
      <d:t xml:space="preserve">55.020 - Packaging and distribution of goods in general; 55.040 - Packaging materials and accessories; 77.120.10 - Aluminium and aluminium alloys; </d:t>
    </d:r>
  </si>
  <si>
    <d:r xmlns:d="http://schemas.openxmlformats.org/spreadsheetml/2006/main">
      <d:rPr>
        <d:i/>
        <d:sz val="11"/>
        <d:rFont val="Calibri"/>
      </d:rPr>
      <d:t xml:space="preserve">Not specified ; </d:t>
    </d:r>
  </si>
  <si>
    <t>G/TBT/N/UGA/684/Add.1</t>
  </si>
  <si>
    <d:r xmlns:d="http://schemas.openxmlformats.org/spreadsheetml/2006/main">
      <d:rPr>
        <d:i/>
        <d:sz val="11"/>
        <d:rFont val="Calibri"/>
      </d:rPr>
      <d:t xml:space="preserve">Edible eggs in shell.</d:t>
    </d:r>
    <d:r xmlns:d="http://schemas.openxmlformats.org/spreadsheetml/2006/main">
      <d:rPr>
        <d:sz val="11"/>
        <d:color rgb="FF000000"/>
        <d:rFont val="Calibri"/>
      </d:rPr>
      <d:t xml:space="preserve"/>
    </d:r>
  </si>
  <si>
    <d:r xmlns:d="http://schemas.openxmlformats.org/spreadsheetml/2006/main">
      <d:rPr>
        <d:sz val="11"/>
        <d:rFont val="Calibri"/>
      </d:rPr>
      <d:t xml:space="preserve">0407 - Birds' eggs, in shell, fresh, preserved or cooked.;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0407 - Birds' eggs, in shell, fresh, preserved or cooked.; </d:t>
    </d:r>
  </si>
  <si>
    <d:r xmlns:d="http://schemas.openxmlformats.org/spreadsheetml/2006/main">
      <d:rPr>
        <d:i/>
        <d:sz val="11"/>
        <d:rFont val="Calibri"/>
      </d:rPr>
      <d:t xml:space="preserve">67.120.20 - Poultry and eggs; </d:t>
    </d:r>
  </si>
  <si>
    <d:r xmlns:d="http://schemas.openxmlformats.org/spreadsheetml/2006/main">
      <d:rPr>
        <d:i/>
        <d:sz val="11"/>
        <d:rFont val="Calibri"/>
      </d:rPr>
      <d:t xml:space="preserve">Consumer information, labelling; Prevention of deceptive practices and consumer protection; Protection of human health or safety; Quality requirements; </d:t>
    </d:r>
  </si>
  <si>
    <t>G/TBT/N/CHL/417</t>
  </si>
  <si>
    <t>Portable general purpose luminaires (floor lamps, bedside lamps and desk lamps)</t>
  </si>
  <si>
    <t>G/TBT/N/EU/494</t>
  </si>
  <si>
    <d:r xmlns:d="http://schemas.openxmlformats.org/spreadsheetml/2006/main">
      <d:rPr>
        <d:sz val="11"/>
        <d:rFont val="Calibri"/>
      </d:rPr>
      <d:t xml:space="preserve">1-methyl-2-pyrrolidone (NMP) manufactured, placed on the market or used as a substance on its own or in mixtures in a concentration equal to or greater than 0,3%.</d:t>
    </d:r>
    <d:r xmlns:d="http://schemas.openxmlformats.org/spreadsheetml/2006/main">
      <d:rPr>
        <d:sz val="11"/>
        <d:color rgb="FF000000"/>
        <d:rFont val="Calibri"/>
      </d:rPr>
      <d:t xml:space="preserve"/>
    </d:r>
  </si>
  <si>
    <t>G/TBT/N/PRY/99</t>
  </si>
  <si>
    <t>Paraguay</t>
  </si>
  <si>
    <t>Liquefied petroleum gas (LPG). Tariff headings: 2711.19.10, 2711.12.10 and 2711.13.00.</t>
  </si>
  <si>
    <d:r xmlns:d="http://schemas.openxmlformats.org/spreadsheetml/2006/main">
      <d:rPr>
        <d:sz val="11"/>
        <d:rFont val="Calibri"/>
      </d:rPr>
      <d:t xml:space="preserve">271112 - -- Propane; 271113 - -- Butanes; 271119 - -- Other; </d:t>
    </d:r>
  </si>
  <si>
    <t>G/TBT/N/SLV/197</t>
  </si>
  <si>
    <t>El Salvador</t>
  </si>
  <si>
    <d:r xmlns:d="http://schemas.openxmlformats.org/spreadsheetml/2006/main">
      <d:rPr>
        <d:sz val="11"/>
        <d:rFont val="Calibri"/>
      </d:rPr>
      <d:t xml:space="preserve">23.020.30 - Gas pressure vessels, gas cylinders; </d:t>
    </d:r>
  </si>
  <si>
    <t>G/TBT/N/THA/383/Rev.4</t>
  </si>
  <si>
    <t>Revision</t>
  </si>
  <si>
    <d:r xmlns:d="http://schemas.openxmlformats.org/spreadsheetml/2006/main">
      <d:rPr>
        <d:sz val="11"/>
        <d:rFont val="Calibri"/>
      </d:rPr>
      <d:t xml:space="preserve">Conformity assessment (ICS: 03.120.20)</d:t>
    </d:r>
    <d:r xmlns:d="http://schemas.openxmlformats.org/spreadsheetml/2006/main">
      <d:rPr>
        <d:sz val="11"/>
        <d:color rgb="FF000000"/>
        <d:rFont val="Calibri"/>
      </d:rPr>
      <d:t xml:space="preserve"/>
    </d:r>
  </si>
  <si>
    <t>G/TBT/N/TPKM/229/Add.2</t>
  </si>
  <si>
    <d:r xmlns:d="http://schemas.openxmlformats.org/spreadsheetml/2006/main">
      <d:rPr>
        <d:i/>
        <d:sz val="11"/>
        <d:rFont val="Calibri"/>
      </d:rPr>
      <d:t xml:space="preserve">Food for human consumption</d:t>
    </d:r>
    <d:r xmlns:d="http://schemas.openxmlformats.org/spreadsheetml/2006/main">
      <d:rPr>
        <d:sz val="11"/>
        <d:color rgb="FF000000"/>
        <d:rFont val="Calibri"/>
      </d:rPr>
      <d:t xml:space="preserve"/>
    </d:r>
  </si>
  <si>
    <t>G/TBT/N/TPKM/281</t>
  </si>
  <si>
    <d:r xmlns:d="http://schemas.openxmlformats.org/spreadsheetml/2006/main">
      <d:rPr>
        <d:sz val="11"/>
        <d:rFont val="Calibri"/>
      </d:rPr>
      <d:t xml:space="preserve">Toxic chemical substances</d:t>
    </d:r>
    <d:r xmlns:d="http://schemas.openxmlformats.org/spreadsheetml/2006/main">
      <d:rPr>
        <d:sz val="11"/>
        <d:color rgb="FF000000"/>
        <d:rFont val="Calibri"/>
      </d:rPr>
      <d:t xml:space="preserve"/>
    </d:r>
  </si>
  <si>
    <d:r xmlns:d="http://schemas.openxmlformats.org/spreadsheetml/2006/main">
      <d:rPr>
        <d:sz val="11"/>
        <d:rFont val="Calibri"/>
      </d:rPr>
      <d:t xml:space="preserve">Consumer information, labelling; Protection of human health or safety; Protection of the environment; </d:t>
    </d:r>
  </si>
  <si>
    <t>G/TBT/N/USA/1097/Add.1</t>
  </si>
  <si>
    <d:r xmlns:d="http://schemas.openxmlformats.org/spreadsheetml/2006/main">
      <d:rPr>
        <d:i/>
        <d:sz val="11"/>
        <d:rFont val="Calibri"/>
      </d:rPr>
      <d:t xml:space="preserve">Fire prevention code</d:t>
    </d:r>
    <d:r xmlns:d="http://schemas.openxmlformats.org/spreadsheetml/2006/main">
      <d:rPr>
        <d:sz val="11"/>
        <d:color rgb="FF000000"/>
        <d:rFont val="Calibri"/>
      </d:rPr>
      <d:t xml:space="preserve"/>
    </d:r>
  </si>
  <si>
    <d:r xmlns:d="http://schemas.openxmlformats.org/spreadsheetml/2006/main">
      <d:rPr>
        <d:i/>
        <d:sz val="11"/>
        <d:rFont val="Calibri"/>
      </d:rPr>
      <d:t xml:space="preserve">13.220 - Protection against fire; </d:t>
    </d:r>
  </si>
  <si>
    <t>G/TBT/N/USA/1122/Add.4</t>
  </si>
  <si>
    <d:r xmlns:d="http://schemas.openxmlformats.org/spreadsheetml/2006/main">
      <d:rPr>
        <d:i/>
        <d:sz val="11"/>
        <d:rFont val="Calibri"/>
      </d:rPr>
      <d:t xml:space="preserve">Compressors</d:t>
    </d:r>
    <d:r xmlns:d="http://schemas.openxmlformats.org/spreadsheetml/2006/main">
      <d:rPr>
        <d:sz val="11"/>
        <d:color rgb="FF000000"/>
        <d:rFont val="Calibri"/>
      </d:rPr>
      <d:t xml:space="preserve"/>
    </d:r>
  </si>
  <si>
    <d:r xmlns:d="http://schemas.openxmlformats.org/spreadsheetml/2006/main">
      <d:rPr>
        <d:i/>
        <d:sz val="11"/>
        <d:rFont val="Calibri"/>
      </d:rPr>
      <d:t xml:space="preserve">19.020 - Test conditions and procedures in general; 23.140 - Compressors and pneumatic machines; </d:t>
    </d:r>
  </si>
  <si>
    <t>G/TBT/N/USA/1145/Add.1</t>
  </si>
  <si>
    <d:r xmlns:d="http://schemas.openxmlformats.org/spreadsheetml/2006/main">
      <d:rPr>
        <d:i/>
        <d:sz val="11"/>
        <d:rFont val="Calibri"/>
      </d:rPr>
      <d:t xml:space="preserve">Fertilizing materials</d:t>
    </d:r>
    <d:r xmlns:d="http://schemas.openxmlformats.org/spreadsheetml/2006/main">
      <d:rPr>
        <d:sz val="11"/>
        <d:color rgb="FF000000"/>
        <d:rFont val="Calibri"/>
      </d:rPr>
      <d:t xml:space="preserve"/>
    </d:r>
  </si>
  <si>
    <d:r xmlns:d="http://schemas.openxmlformats.org/spreadsheetml/2006/main">
      <d:rPr>
        <d:i/>
        <d:sz val="11"/>
        <d:rFont val="Calibri"/>
      </d:rPr>
      <d:t xml:space="preserve">65.080 - Fertilizers; </d:t>
    </d:r>
  </si>
  <si>
    <t>G/TBT/N/USA/1301</t>
  </si>
  <si>
    <d:r xmlns:d="http://schemas.openxmlformats.org/spreadsheetml/2006/main">
      <d:rPr>
        <d:sz val="11"/>
        <d:rFont val="Calibri"/>
      </d:rPr>
      <d:t xml:space="preserve">Wood products emissions</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</si>
  <si>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79.020 - Wood technology processes; </d:t>
    </d:r>
  </si>
  <si>
    <d:r xmlns:d="http://schemas.openxmlformats.org/spreadsheetml/2006/main">
      <d:rPr>
        <d:sz val="11"/>
        <d:rFont val="Calibri"/>
      </d:rPr>
      <d:t xml:space="preserve">Consumer information, labelling; Prevention of deceptive practices and consumer protection; Protection of the environment; </d:t>
    </d:r>
  </si>
  <si>
    <t>G/TBT/N/USA/552/Rev.1/Add.5</t>
  </si>
  <si>
    <d:r xmlns:d="http://schemas.openxmlformats.org/spreadsheetml/2006/main">
      <d:rPr>
        <d:i/>
        <d:sz val="11"/>
        <d:rFont val="Calibri"/>
      </d:rPr>
      <d:t xml:space="preserve">Central air-conditioners, heat pumps</d:t>
    </d:r>
    <d:r xmlns:d="http://schemas.openxmlformats.org/spreadsheetml/2006/main">
      <d:rPr>
        <d:sz val="11"/>
        <d:color rgb="FF000000"/>
        <d:rFont val="Calibri"/>
      </d:rPr>
      <d:t xml:space="preserve"/>
    </d:r>
  </si>
  <si>
    <d:r xmlns:d="http://schemas.openxmlformats.org/spreadsheetml/2006/main">
      <d:rPr>
        <d:sz val="11"/>
        <d:rFont val="Calibri"/>
      </d:rPr>
      <d:t xml:space="preserve">841861 - -- Compression type units whose condensers are heat exchangers; 841510 - - Window or wall types, self-contained or "split-system";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841510 - - Window or wall types, self-contained or "split-system"; 841861 - -- Compression type units whose condensers are heat exchangers; </d:t>
    </d: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</si>
</sst>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font>
      <sz val="11"/>
      <color theme="1"/>
      <name val="Calibri"/>
      <family val="2"/>
      <scheme val="minor"/>
    </font>
    <font>
      <b/>
      <sz val="11"/>
      <color theme="1"/>
      <name val="Calibri"/>
      <family val="2"/>
      <scheme val="minor"/>
    </font>
    <font>
      <b/>
      <sz val="11"/>
      <name val="Calibri"/>
      <family val="2"/>
      <scheme val="minor"/>
    </font>
    <font>
      <u/>
      <sz val="11"/>
      <color theme="4"/>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808080" tint="0"/>
      </left>
      <right style="thin">
        <color rgb="FF808080" tint="0"/>
      </right>
      <top style="thin">
        <color rgb="FF808080" tint="0"/>
      </top>
      <bottom style="thin">
        <color rgb="FF808080" tint="0"/>
      </bottom>
      <diagonal/>
    </border>
  </borders>
  <cellStyleXfs count="1">
    <xf fontId="0" fillId="0" borderId="0"/>
  </cellStyleXfs>
  <cellXfs count="18">
    <xf fontId="0" applyFont="1" fillId="0" applyFill="1" borderId="0" applyBorder="1" xfId="0"/>
    <xf fontId="1" applyFont="1" fillId="0" applyFill="1" borderId="1" applyBorder="1" xfId="0">
      <alignment horizontal="center"/>
    </xf>
    <xf numFmtId="164" applyNumberFormat="1" fontId="1" applyFont="1" fillId="0" applyFill="1" borderId="1" applyBorder="1" xfId="0">
      <alignment horizontal="center"/>
    </xf>
    <xf fontId="0" applyFont="1" fillId="0" applyFill="1" borderId="0" applyBorder="1" xfId="0">
      <alignment horizontal="center"/>
    </xf>
    <xf fontId="1" applyFont="1" fillId="0" applyFill="1" borderId="1" applyBorder="1" xfId="0">
      <alignment horizontal="center" wrapText="1"/>
    </xf>
    <xf fontId="0" applyFont="1" fillId="0" applyFill="1" borderId="0" applyBorder="1" xfId="0">
      <alignment wrapText="1"/>
    </xf>
    <xf numFmtId="164" applyNumberFormat="1" fontId="0" applyFont="1" fillId="0" applyFill="1" borderId="0" applyBorder="1" xfId="0">
      <alignment horizontal="center"/>
    </xf>
    <xf fontId="2" applyFont="1" fillId="0" applyFill="1" borderId="1" applyBorder="1" xfId="0">
      <alignment horizontal="center"/>
    </xf>
    <xf fontId="3" applyFont="1" fillId="0" applyFill="1" borderId="0" applyBorder="1" xfId="0">
      <alignment horizontal="center"/>
    </xf>
    <xf fontId="0" applyFont="1" fillId="0" applyFill="1" borderId="0" applyBorder="1" xfId="0">
      <alignment horizontal="left" wrapText="1"/>
    </xf>
    <xf fontId="0" applyFont="1" fillId="0" applyFill="1" borderId="0" applyBorder="1" xfId="0">
      <alignment horizontal="left"/>
    </xf>
    <xf fontId="0" applyFont="1" fillId="0" applyFill="1" borderId="2" applyBorder="1" xfId="0">
      <alignment horizontal="left"/>
    </xf>
    <xf fontId="0" applyFont="1" fillId="0" applyFill="1" borderId="2" applyBorder="1" xfId="0"/>
    <xf numFmtId="164" applyNumberFormat="1" fontId="0" applyFont="1" fillId="0" applyFill="1" borderId="2" applyBorder="1" xfId="0">
      <alignment horizontal="center"/>
    </xf>
    <xf fontId="0" applyFont="1" fillId="0" applyFill="1" borderId="2" applyBorder="1" xfId="0">
      <alignment horizontal="center"/>
    </xf>
    <xf fontId="0" applyFont="1" fillId="0" applyFill="1" borderId="2" applyBorder="1" xfId="0">
      <alignment wrapText="1"/>
    </xf>
    <xf fontId="0" applyFont="1" fillId="0" applyFill="1" borderId="2" applyBorder="1" xfId="0">
      <alignment horizontal="left" wrapText="1"/>
    </xf>
    <xf fontId="3" applyFont="1" fillId="0" applyFill="1" borderId="2" applyBorder="1" xfId="0">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tabSelected="1" topLeftCell="E1" workbookViewId="0">
      <selection activeCell="H2" sqref="H2"/>
    </sheetView>
  </sheetViews>
  <sheetFormatPr defaultRowHeight="14.4" x14ac:dyDescent="0.3"/>
  <cols>
    <col min="1" max="1" width="27.5546875" customWidth="1" style="10"/>
    <col min="2" max="2" width="29.5546875" customWidth="1"/>
    <col min="3" max="3" width="19" customWidth="1" style="6"/>
    <col min="4" max="4" width="41.33203125" customWidth="1" style="3"/>
    <col min="5" max="5" width="46.109375" customWidth="1" style="5"/>
    <col min="6" max="6" width="46.109375" customWidth="1" style="9"/>
    <col min="7" max="8" width="46.109375" customWidth="1" style="5"/>
    <col min="9" max="11" width="10.6640625" customWidth="1" style="8"/>
  </cols>
  <sheetData>
    <row r="1">
      <c r="A1" s="1" t="s">
        <v>0</v>
      </c>
      <c r="B1" s="1" t="s">
        <v>1</v>
      </c>
      <c r="C1" s="2" t="s">
        <v>2</v>
      </c>
      <c r="D1" s="1" t="s">
        <v>3</v>
      </c>
      <c r="E1" s="4" t="s">
        <v>4</v>
      </c>
      <c r="F1" s="4" t="s">
        <v>5</v>
      </c>
      <c r="G1" s="4" t="s">
        <v>6</v>
      </c>
      <c r="H1" s="4" t="s">
        <v>7</v>
      </c>
      <c r="I1" s="7" t="s">
        <v>8</v>
      </c>
      <c r="J1" s="7" t="s">
        <v>9</v>
      </c>
      <c r="K1" s="7" t="s">
        <v>10</v>
      </c>
    </row>
    <row r="2">
      <c r="A2" s="11" t="s">
        <v>11</v>
      </c>
      <c r="B2" s="12" t="s">
        <v>12</v>
      </c>
      <c r="C2" s="13">
        <v>42958</v>
      </c>
      <c r="D2" s="14" t="s">
        <v>13</v>
      </c>
      <c r="E2" s="15" t="s">
        <v>14</v>
      </c>
      <c r="F2" s="16"/>
      <c r="G2" s="15"/>
      <c r="H2" s="15" t="s">
        <v>15</v>
      </c>
      <c r="I2" s="17">
        <f>HYPERLINK("https://docs.wto.org/imrd/directdoc.asp?DDFDocuments/q/G/TBTN17/EU500.pdf","EN")</f>
      </c>
      <c r="J2" s="17"/>
      <c r="K2" s="17"/>
    </row>
    <row r="3">
      <c r="A3" s="11" t="s">
        <v>16</v>
      </c>
      <c r="B3" s="12" t="s">
        <v>17</v>
      </c>
      <c r="C3" s="13">
        <v>42958</v>
      </c>
      <c r="D3" s="14" t="s">
        <v>18</v>
      </c>
      <c r="E3" s="15" t="s">
        <v>19</v>
      </c>
      <c r="F3" s="16" t="s">
        <v>20</v>
      </c>
      <c r="G3" s="15" t="s">
        <v>21</v>
      </c>
      <c r="H3" s="15" t="s">
        <v>22</v>
      </c>
      <c r="I3" s="17">
        <f>HYPERLINK("https://docs.wto.org/imrd/directdoc.asp?DDFDocuments/q/G/TBTN17/UGA705C1.pdf","EN")</f>
      </c>
      <c r="J3" s="17"/>
      <c r="K3" s="17"/>
    </row>
    <row r="4">
      <c r="A4" s="11" t="s">
        <v>23</v>
      </c>
      <c r="B4" s="12" t="s">
        <v>24</v>
      </c>
      <c r="C4" s="13">
        <v>42958</v>
      </c>
      <c r="D4" s="14" t="s">
        <v>13</v>
      </c>
      <c r="E4" s="15"/>
      <c r="F4" s="16"/>
      <c r="G4" s="15"/>
      <c r="H4" s="15" t="s">
        <v>25</v>
      </c>
      <c r="I4" s="17"/>
      <c r="J4" s="17"/>
      <c r="K4" s="17">
        <f>HYPERLINK("https://docs.wto.org/imrd/directdoc.asp?DDFDocuments/s/G/TBTN17/URY17.pdf","ES")</f>
      </c>
    </row>
    <row r="5">
      <c r="A5" s="11" t="s">
        <v>26</v>
      </c>
      <c r="B5" s="12" t="s">
        <v>24</v>
      </c>
      <c r="C5" s="13">
        <v>42958</v>
      </c>
      <c r="D5" s="14" t="s">
        <v>13</v>
      </c>
      <c r="E5" s="15"/>
      <c r="F5" s="16"/>
      <c r="G5" s="15"/>
      <c r="H5" s="15" t="s">
        <v>27</v>
      </c>
      <c r="I5" s="17"/>
      <c r="J5" s="17"/>
      <c r="K5" s="17">
        <f>HYPERLINK("https://docs.wto.org/imrd/directdoc.asp?DDFDocuments/s/G/TBTN17/URY18.pdf","ES")</f>
      </c>
    </row>
    <row r="6">
      <c r="A6" s="11" t="s">
        <v>28</v>
      </c>
      <c r="B6" s="12" t="s">
        <v>24</v>
      </c>
      <c r="C6" s="13">
        <v>42958</v>
      </c>
      <c r="D6" s="14" t="s">
        <v>13</v>
      </c>
      <c r="E6" s="15"/>
      <c r="F6" s="16"/>
      <c r="G6" s="15"/>
      <c r="H6" s="15" t="s">
        <v>27</v>
      </c>
      <c r="I6" s="17"/>
      <c r="J6" s="17"/>
      <c r="K6" s="17">
        <f>HYPERLINK("https://docs.wto.org/imrd/directdoc.asp?DDFDocuments/s/G/TBTN17/URY19.pdf","ES")</f>
      </c>
    </row>
    <row r="7">
      <c r="A7" s="11" t="s">
        <v>29</v>
      </c>
      <c r="B7" s="12" t="s">
        <v>24</v>
      </c>
      <c r="C7" s="13">
        <v>42958</v>
      </c>
      <c r="D7" s="14" t="s">
        <v>13</v>
      </c>
      <c r="E7" s="15"/>
      <c r="F7" s="16"/>
      <c r="G7" s="15"/>
      <c r="H7" s="15" t="s">
        <v>30</v>
      </c>
      <c r="I7" s="17"/>
      <c r="J7" s="17"/>
      <c r="K7" s="17">
        <f>HYPERLINK("https://docs.wto.org/imrd/directdoc.asp?DDFDocuments/s/G/TBTN17/URY20.pdf","ES")</f>
      </c>
    </row>
    <row r="8">
      <c r="A8" s="11" t="s">
        <v>31</v>
      </c>
      <c r="B8" s="12" t="s">
        <v>32</v>
      </c>
      <c r="C8" s="13">
        <v>42958</v>
      </c>
      <c r="D8" s="14" t="s">
        <v>18</v>
      </c>
      <c r="E8" s="15" t="s">
        <v>33</v>
      </c>
      <c r="F8" s="16"/>
      <c r="G8" s="15" t="s">
        <v>34</v>
      </c>
      <c r="H8" s="15" t="s">
        <v>35</v>
      </c>
      <c r="I8" s="17">
        <f>HYPERLINK("https://docs.wto.org/imrd/directdoc.asp?DDFDocuments/q/G/TBTN15/USA1038A1C1.pdf","EN")</f>
      </c>
      <c r="J8" s="17"/>
      <c r="K8" s="17"/>
    </row>
    <row r="9">
      <c r="A9" s="11" t="s">
        <v>36</v>
      </c>
      <c r="B9" s="12" t="s">
        <v>37</v>
      </c>
      <c r="C9" s="13">
        <v>42957</v>
      </c>
      <c r="D9" s="14" t="s">
        <v>13</v>
      </c>
      <c r="E9" s="15"/>
      <c r="F9" s="16"/>
      <c r="G9" s="15"/>
      <c r="H9" s="15" t="s">
        <v>27</v>
      </c>
      <c r="I9" s="17"/>
      <c r="J9" s="17"/>
      <c r="K9" s="17">
        <f>HYPERLINK("https://docs.wto.org/imrd/directdoc.asp?DDFDocuments/s/G/TBTN17/ARG324.pdf","ES")</f>
      </c>
    </row>
    <row r="10">
      <c r="A10" s="11" t="s">
        <v>38</v>
      </c>
      <c r="B10" s="12" t="s">
        <v>39</v>
      </c>
      <c r="C10" s="13">
        <v>42957</v>
      </c>
      <c r="D10" s="14" t="s">
        <v>40</v>
      </c>
      <c r="E10" s="15" t="s">
        <v>41</v>
      </c>
      <c r="F10" s="16"/>
      <c r="G10" s="15"/>
      <c r="H10" s="15" t="s">
        <v>42</v>
      </c>
      <c r="I10" s="17"/>
      <c r="J10" s="17"/>
      <c r="K10" s="17">
        <f>HYPERLINK("https://docs.wto.org/imrd/directdoc.asp?DDFDocuments/s/G/TBTN17/CHL407A1.pdf","ES")</f>
      </c>
    </row>
    <row r="11">
      <c r="A11" s="11" t="s">
        <v>43</v>
      </c>
      <c r="B11" s="12" t="s">
        <v>44</v>
      </c>
      <c r="C11" s="13">
        <v>42957</v>
      </c>
      <c r="D11" s="14" t="s">
        <v>40</v>
      </c>
      <c r="E11" s="15"/>
      <c r="F11" s="16"/>
      <c r="G11" s="15"/>
      <c r="H11" s="15" t="s">
        <v>45</v>
      </c>
      <c r="I11" s="17"/>
      <c r="J11" s="17"/>
      <c r="K11" s="17">
        <f>HYPERLINK("https://docs.wto.org/imrd/directdoc.asp?DDFDocuments/s/G/TBTN16/MEX333A1.pdf","ES")</f>
      </c>
    </row>
    <row r="12">
      <c r="A12" s="11" t="s">
        <v>46</v>
      </c>
      <c r="B12" s="12" t="s">
        <v>44</v>
      </c>
      <c r="C12" s="13">
        <v>42957</v>
      </c>
      <c r="D12" s="14" t="s">
        <v>13</v>
      </c>
      <c r="E12" s="15"/>
      <c r="F12" s="16" t="s">
        <v>47</v>
      </c>
      <c r="G12" s="15"/>
      <c r="H12" s="15" t="s">
        <v>48</v>
      </c>
      <c r="I12" s="17"/>
      <c r="J12" s="17"/>
      <c r="K12" s="17">
        <f>HYPERLINK("https://docs.wto.org/imrd/directdoc.asp?DDFDocuments/s/G/TBTN17/MEX367.pdf","ES")</f>
      </c>
    </row>
    <row r="13">
      <c r="A13" s="11" t="s">
        <v>49</v>
      </c>
      <c r="B13" s="12" t="s">
        <v>50</v>
      </c>
      <c r="C13" s="13">
        <v>42957</v>
      </c>
      <c r="D13" s="14" t="s">
        <v>40</v>
      </c>
      <c r="E13" s="15" t="s">
        <v>51</v>
      </c>
      <c r="F13" s="16" t="s">
        <v>52</v>
      </c>
      <c r="G13" s="15"/>
      <c r="H13" s="15" t="s">
        <v>53</v>
      </c>
      <c r="I13" s="17"/>
      <c r="J13" s="17"/>
      <c r="K13" s="17">
        <f>HYPERLINK("https://docs.wto.org/imrd/directdoc.asp?DDFDocuments/s/G/TBTN13/PER49A1.pdf","ES")</f>
      </c>
    </row>
    <row r="14">
      <c r="A14" s="11" t="s">
        <v>54</v>
      </c>
      <c r="B14" s="12" t="s">
        <v>55</v>
      </c>
      <c r="C14" s="13">
        <v>42957</v>
      </c>
      <c r="D14" s="14" t="s">
        <v>13</v>
      </c>
      <c r="E14" s="15" t="s">
        <v>56</v>
      </c>
      <c r="F14" s="16"/>
      <c r="G14" s="15"/>
      <c r="H14" s="15" t="s">
        <v>27</v>
      </c>
      <c r="I14" s="17">
        <f>HYPERLINK("https://docs.wto.org/imrd/directdoc.asp?DDFDocuments/q/G/TBTN17/THA500.pdf","EN")</f>
      </c>
      <c r="J14" s="17"/>
      <c r="K14" s="17"/>
    </row>
    <row r="15">
      <c r="A15" s="11" t="s">
        <v>57</v>
      </c>
      <c r="B15" s="12" t="s">
        <v>58</v>
      </c>
      <c r="C15" s="13">
        <v>42957</v>
      </c>
      <c r="D15" s="14" t="s">
        <v>13</v>
      </c>
      <c r="E15" s="15" t="s">
        <v>59</v>
      </c>
      <c r="F15" s="16"/>
      <c r="G15" s="15"/>
      <c r="H15" s="15" t="s">
        <v>27</v>
      </c>
      <c r="I15" s="17">
        <f>HYPERLINK("https://docs.wto.org/imrd/directdoc.asp?DDFDocuments/q/G/TBTN17/TUR101.pdf","EN")</f>
      </c>
      <c r="J15" s="17"/>
      <c r="K15" s="17"/>
    </row>
    <row r="16">
      <c r="A16" s="11" t="s">
        <v>60</v>
      </c>
      <c r="B16" s="12" t="s">
        <v>58</v>
      </c>
      <c r="C16" s="13">
        <v>42957</v>
      </c>
      <c r="D16" s="14" t="s">
        <v>13</v>
      </c>
      <c r="E16" s="15" t="s">
        <v>61</v>
      </c>
      <c r="F16" s="16"/>
      <c r="G16" s="15" t="s">
        <v>62</v>
      </c>
      <c r="H16" s="15" t="s">
        <v>63</v>
      </c>
      <c r="I16" s="17">
        <f>HYPERLINK("https://docs.wto.org/imrd/directdoc.asp?DDFDocuments/q/G/TBTN17/TUR102.pdf","EN")</f>
      </c>
      <c r="J16" s="17"/>
      <c r="K16" s="17"/>
    </row>
    <row r="17">
      <c r="A17" s="11" t="s">
        <v>64</v>
      </c>
      <c r="B17" s="12" t="s">
        <v>58</v>
      </c>
      <c r="C17" s="13">
        <v>42957</v>
      </c>
      <c r="D17" s="14" t="s">
        <v>13</v>
      </c>
      <c r="E17" s="15" t="s">
        <v>65</v>
      </c>
      <c r="F17" s="16"/>
      <c r="G17" s="15" t="s">
        <v>66</v>
      </c>
      <c r="H17" s="15" t="s">
        <v>63</v>
      </c>
      <c r="I17" s="17">
        <f>HYPERLINK("https://docs.wto.org/imrd/directdoc.asp?DDFDocuments/q/G/TBTN17/TUR103.pdf","EN")</f>
      </c>
      <c r="J17" s="17"/>
      <c r="K17" s="17"/>
    </row>
    <row r="18">
      <c r="A18" s="11" t="s">
        <v>67</v>
      </c>
      <c r="B18" s="12" t="s">
        <v>17</v>
      </c>
      <c r="C18" s="13">
        <v>42957</v>
      </c>
      <c r="D18" s="14" t="s">
        <v>40</v>
      </c>
      <c r="E18" s="15" t="s">
        <v>68</v>
      </c>
      <c r="F18" s="16"/>
      <c r="G18" s="15" t="s">
        <v>69</v>
      </c>
      <c r="H18" s="15" t="s">
        <v>70</v>
      </c>
      <c r="I18" s="17">
        <f>HYPERLINK("https://docs.wto.org/imrd/directdoc.asp?DDFDocuments/q/G/TBTN17/UGA612A1.pdf","EN")</f>
      </c>
      <c r="J18" s="17"/>
      <c r="K18" s="17"/>
    </row>
    <row r="19">
      <c r="A19" s="11" t="s">
        <v>71</v>
      </c>
      <c r="B19" s="12" t="s">
        <v>32</v>
      </c>
      <c r="C19" s="13">
        <v>42957</v>
      </c>
      <c r="D19" s="14" t="s">
        <v>40</v>
      </c>
      <c r="E19" s="15" t="s">
        <v>72</v>
      </c>
      <c r="F19" s="16" t="s">
        <v>73</v>
      </c>
      <c r="G19" s="15" t="s">
        <v>74</v>
      </c>
      <c r="H19" s="15" t="s">
        <v>35</v>
      </c>
      <c r="I19" s="17">
        <f>HYPERLINK("https://docs.wto.org/imrd/directdoc.asp?DDFDocuments/q/G/TBTN16/USA1194A1.pdf","EN")</f>
      </c>
      <c r="J19" s="17"/>
      <c r="K19" s="17"/>
    </row>
    <row r="20">
      <c r="A20" s="11" t="s">
        <v>75</v>
      </c>
      <c r="B20" s="12" t="s">
        <v>32</v>
      </c>
      <c r="C20" s="13">
        <v>42957</v>
      </c>
      <c r="D20" s="14" t="s">
        <v>13</v>
      </c>
      <c r="E20" s="15"/>
      <c r="F20" s="16"/>
      <c r="G20" s="15" t="s">
        <v>76</v>
      </c>
      <c r="H20" s="15" t="s">
        <v>77</v>
      </c>
      <c r="I20" s="17">
        <f>HYPERLINK("https://docs.wto.org/imrd/directdoc.asp?DDFDocuments/q/G/TBTN17/USA1303.pdf","EN")</f>
      </c>
      <c r="J20" s="17"/>
      <c r="K20" s="17"/>
    </row>
    <row r="21">
      <c r="A21" s="11" t="s">
        <v>78</v>
      </c>
      <c r="B21" s="12" t="s">
        <v>79</v>
      </c>
      <c r="C21" s="13">
        <v>42956</v>
      </c>
      <c r="D21" s="14" t="s">
        <v>13</v>
      </c>
      <c r="E21" s="15" t="s">
        <v>80</v>
      </c>
      <c r="F21" s="16" t="s">
        <v>81</v>
      </c>
      <c r="G21" s="15"/>
      <c r="H21" s="15" t="s">
        <v>48</v>
      </c>
      <c r="I21" s="17">
        <f>HYPERLINK("https://docs.wto.org/imrd/directdoc.asp?DDFDocuments/q/G/TBTN17/SGP38.pdf","EN")</f>
      </c>
      <c r="J21" s="17"/>
      <c r="K21" s="17"/>
    </row>
    <row r="22">
      <c r="A22" s="11" t="s">
        <v>82</v>
      </c>
      <c r="B22" s="12" t="s">
        <v>83</v>
      </c>
      <c r="C22" s="13">
        <v>42956</v>
      </c>
      <c r="D22" s="14" t="s">
        <v>13</v>
      </c>
      <c r="E22" s="15" t="s">
        <v>84</v>
      </c>
      <c r="F22" s="16"/>
      <c r="G22" s="15"/>
      <c r="H22" s="15" t="s">
        <v>30</v>
      </c>
      <c r="I22" s="17">
        <f>HYPERLINK("https://docs.wto.org/imrd/directdoc.asp?DDFDocuments/q/G/TBTN17/TPKM283.pdf","EN")</f>
      </c>
      <c r="J22" s="17"/>
      <c r="K22" s="17"/>
    </row>
    <row r="23">
      <c r="A23" s="11" t="s">
        <v>85</v>
      </c>
      <c r="B23" s="12" t="s">
        <v>83</v>
      </c>
      <c r="C23" s="13">
        <v>42956</v>
      </c>
      <c r="D23" s="14" t="s">
        <v>13</v>
      </c>
      <c r="E23" s="15" t="s">
        <v>86</v>
      </c>
      <c r="F23" s="16" t="s">
        <v>87</v>
      </c>
      <c r="G23" s="15"/>
      <c r="H23" s="15" t="s">
        <v>27</v>
      </c>
      <c r="I23" s="17">
        <f>HYPERLINK("https://docs.wto.org/imrd/directdoc.asp?DDFDocuments/q/G/TBTN17/TPKM284.pdf","EN")</f>
      </c>
      <c r="J23" s="17"/>
      <c r="K23" s="17"/>
    </row>
    <row r="24">
      <c r="A24" s="11" t="s">
        <v>88</v>
      </c>
      <c r="B24" s="12" t="s">
        <v>58</v>
      </c>
      <c r="C24" s="13">
        <v>42956</v>
      </c>
      <c r="D24" s="14" t="s">
        <v>13</v>
      </c>
      <c r="E24" s="15" t="s">
        <v>89</v>
      </c>
      <c r="F24" s="16"/>
      <c r="G24" s="15"/>
      <c r="H24" s="15" t="s">
        <v>27</v>
      </c>
      <c r="I24" s="17">
        <f>HYPERLINK("https://docs.wto.org/imrd/directdoc.asp?DDFDocuments/q/G/TBTN17/TUR100.pdf","EN")</f>
      </c>
      <c r="J24" s="17"/>
      <c r="K24" s="17"/>
    </row>
    <row r="25">
      <c r="A25" s="11" t="s">
        <v>90</v>
      </c>
      <c r="B25" s="12" t="s">
        <v>58</v>
      </c>
      <c r="C25" s="13">
        <v>42956</v>
      </c>
      <c r="D25" s="14" t="s">
        <v>13</v>
      </c>
      <c r="E25" s="15" t="s">
        <v>91</v>
      </c>
      <c r="F25" s="16"/>
      <c r="G25" s="15"/>
      <c r="H25" s="15" t="s">
        <v>27</v>
      </c>
      <c r="I25" s="17">
        <f>HYPERLINK("https://docs.wto.org/imrd/directdoc.asp?DDFDocuments/q/G/TBTN17/TUR99.pdf","EN")</f>
      </c>
      <c r="J25" s="17"/>
      <c r="K25" s="17"/>
    </row>
    <row r="26">
      <c r="A26" s="11" t="s">
        <v>92</v>
      </c>
      <c r="B26" s="12" t="s">
        <v>93</v>
      </c>
      <c r="C26" s="13">
        <v>42956</v>
      </c>
      <c r="D26" s="14" t="s">
        <v>13</v>
      </c>
      <c r="E26" s="15" t="s">
        <v>94</v>
      </c>
      <c r="F26" s="16"/>
      <c r="G26" s="15" t="s">
        <v>95</v>
      </c>
      <c r="H26" s="15" t="s">
        <v>27</v>
      </c>
      <c r="I26" s="17">
        <f>HYPERLINK("https://docs.wto.org/imrd/directdoc.asp?DDFDocuments/q/G/TBTN17/ZAF218.pdf","EN")</f>
      </c>
      <c r="J26" s="17"/>
      <c r="K26" s="17"/>
    </row>
    <row r="27">
      <c r="A27" s="11" t="s">
        <v>96</v>
      </c>
      <c r="B27" s="12" t="s">
        <v>93</v>
      </c>
      <c r="C27" s="13">
        <v>42956</v>
      </c>
      <c r="D27" s="14" t="s">
        <v>13</v>
      </c>
      <c r="E27" s="15"/>
      <c r="F27" s="16"/>
      <c r="G27" s="15" t="s">
        <v>97</v>
      </c>
      <c r="H27" s="15" t="s">
        <v>30</v>
      </c>
      <c r="I27" s="17">
        <f>HYPERLINK("https://docs.wto.org/imrd/directdoc.asp?DDFDocuments/q/G/TBTN17/ZAF219.pdf","EN")</f>
      </c>
      <c r="J27" s="17"/>
      <c r="K27" s="17"/>
    </row>
    <row r="28">
      <c r="A28" s="11" t="s">
        <v>98</v>
      </c>
      <c r="B28" s="12" t="s">
        <v>99</v>
      </c>
      <c r="C28" s="13">
        <v>42955</v>
      </c>
      <c r="D28" s="14" t="s">
        <v>13</v>
      </c>
      <c r="E28" s="15" t="s">
        <v>100</v>
      </c>
      <c r="F28" s="16" t="s">
        <v>101</v>
      </c>
      <c r="G28" s="15"/>
      <c r="H28" s="15" t="s">
        <v>102</v>
      </c>
      <c r="I28" s="17">
        <f>HYPERLINK("https://docs.wto.org/imrd/directdoc.asp?DDFDocuments/q/G/TBTN17/BRA729.pdf","EN")</f>
      </c>
      <c r="J28" s="17"/>
      <c r="K28" s="17"/>
    </row>
    <row r="29">
      <c r="A29" s="11" t="s">
        <v>103</v>
      </c>
      <c r="B29" s="12" t="s">
        <v>99</v>
      </c>
      <c r="C29" s="13">
        <v>42955</v>
      </c>
      <c r="D29" s="14" t="s">
        <v>13</v>
      </c>
      <c r="E29" s="15" t="s">
        <v>104</v>
      </c>
      <c r="F29" s="16"/>
      <c r="G29" s="15"/>
      <c r="H29" s="15" t="s">
        <v>27</v>
      </c>
      <c r="I29" s="17">
        <f>HYPERLINK("https://docs.wto.org/imrd/directdoc.asp?DDFDocuments/q/G/TBTN17/BRA730.pdf","EN")</f>
      </c>
      <c r="J29" s="17"/>
      <c r="K29" s="17"/>
    </row>
    <row r="30">
      <c r="A30" s="11" t="s">
        <v>105</v>
      </c>
      <c r="B30" s="12" t="s">
        <v>99</v>
      </c>
      <c r="C30" s="13">
        <v>42955</v>
      </c>
      <c r="D30" s="14" t="s">
        <v>13</v>
      </c>
      <c r="E30" s="15" t="s">
        <v>106</v>
      </c>
      <c r="F30" s="16" t="s">
        <v>107</v>
      </c>
      <c r="G30" s="15"/>
      <c r="H30" s="15" t="s">
        <v>27</v>
      </c>
      <c r="I30" s="17">
        <f>HYPERLINK("https://docs.wto.org/imrd/directdoc.asp?DDFDocuments/q/G/TBTN17/BRA731.pdf","EN")</f>
      </c>
      <c r="J30" s="17"/>
      <c r="K30" s="17"/>
    </row>
    <row r="31">
      <c r="A31" s="11" t="s">
        <v>108</v>
      </c>
      <c r="B31" s="12" t="s">
        <v>99</v>
      </c>
      <c r="C31" s="13">
        <v>42955</v>
      </c>
      <c r="D31" s="14" t="s">
        <v>13</v>
      </c>
      <c r="E31" s="15" t="s">
        <v>109</v>
      </c>
      <c r="F31" s="16"/>
      <c r="G31" s="15"/>
      <c r="H31" s="15" t="s">
        <v>27</v>
      </c>
      <c r="I31" s="17">
        <f>HYPERLINK("https://docs.wto.org/imrd/directdoc.asp?DDFDocuments/q/G/TBTN17/BRA732.pdf","EN")</f>
      </c>
      <c r="J31" s="17"/>
      <c r="K31" s="17"/>
    </row>
    <row r="32">
      <c r="A32" s="11" t="s">
        <v>110</v>
      </c>
      <c r="B32" s="12" t="s">
        <v>99</v>
      </c>
      <c r="C32" s="13">
        <v>42955</v>
      </c>
      <c r="D32" s="14" t="s">
        <v>13</v>
      </c>
      <c r="E32" s="15" t="s">
        <v>109</v>
      </c>
      <c r="F32" s="16"/>
      <c r="G32" s="15"/>
      <c r="H32" s="15" t="s">
        <v>27</v>
      </c>
      <c r="I32" s="17">
        <f>HYPERLINK("https://docs.wto.org/imrd/directdoc.asp?DDFDocuments/q/G/TBTN17/BRA733.pdf","EN")</f>
      </c>
      <c r="J32" s="17"/>
      <c r="K32" s="17"/>
    </row>
    <row r="33">
      <c r="A33" s="11" t="s">
        <v>111</v>
      </c>
      <c r="B33" s="12" t="s">
        <v>99</v>
      </c>
      <c r="C33" s="13">
        <v>42955</v>
      </c>
      <c r="D33" s="14" t="s">
        <v>13</v>
      </c>
      <c r="E33" s="15" t="s">
        <v>109</v>
      </c>
      <c r="F33" s="16"/>
      <c r="G33" s="15"/>
      <c r="H33" s="15" t="s">
        <v>27</v>
      </c>
      <c r="I33" s="17">
        <f>HYPERLINK("https://docs.wto.org/imrd/directdoc.asp?DDFDocuments/q/G/TBTN17/BRA734.pdf","EN")</f>
      </c>
      <c r="J33" s="17"/>
      <c r="K33" s="17"/>
    </row>
    <row r="34">
      <c r="A34" s="11" t="s">
        <v>112</v>
      </c>
      <c r="B34" s="12" t="s">
        <v>99</v>
      </c>
      <c r="C34" s="13">
        <v>42955</v>
      </c>
      <c r="D34" s="14" t="s">
        <v>13</v>
      </c>
      <c r="E34" s="15" t="s">
        <v>109</v>
      </c>
      <c r="F34" s="16"/>
      <c r="G34" s="15"/>
      <c r="H34" s="15" t="s">
        <v>27</v>
      </c>
      <c r="I34" s="17">
        <f>HYPERLINK("https://docs.wto.org/imrd/directdoc.asp?DDFDocuments/q/G/TBTN17/BRA735.pdf","EN")</f>
      </c>
      <c r="J34" s="17"/>
      <c r="K34" s="17"/>
    </row>
    <row r="35">
      <c r="A35" s="11" t="s">
        <v>113</v>
      </c>
      <c r="B35" s="12" t="s">
        <v>99</v>
      </c>
      <c r="C35" s="13">
        <v>42954</v>
      </c>
      <c r="D35" s="14" t="s">
        <v>13</v>
      </c>
      <c r="E35" s="15" t="s">
        <v>114</v>
      </c>
      <c r="F35" s="16" t="s">
        <v>115</v>
      </c>
      <c r="G35" s="15"/>
      <c r="H35" s="15" t="s">
        <v>102</v>
      </c>
      <c r="I35" s="17">
        <f>HYPERLINK("https://docs.wto.org/imrd/directdoc.asp?DDFDocuments/q/G/TBTN17/BRA728.pdf","EN")</f>
      </c>
      <c r="J35" s="17"/>
      <c r="K35" s="17"/>
    </row>
    <row r="36">
      <c r="A36" s="11" t="s">
        <v>116</v>
      </c>
      <c r="B36" s="12" t="s">
        <v>117</v>
      </c>
      <c r="C36" s="13">
        <v>42954</v>
      </c>
      <c r="D36" s="14" t="s">
        <v>13</v>
      </c>
      <c r="E36" s="15" t="s">
        <v>118</v>
      </c>
      <c r="F36" s="16"/>
      <c r="G36" s="15" t="s">
        <v>119</v>
      </c>
      <c r="H36" s="15" t="s">
        <v>120</v>
      </c>
      <c r="I36" s="17">
        <f>HYPERLINK("https://docs.wto.org/imrd/directdoc.asp?DDFDocuments/q/G/TBTN17/PHL199.pdf","EN")</f>
      </c>
      <c r="J36" s="17"/>
      <c r="K36" s="17"/>
    </row>
    <row r="37">
      <c r="A37" s="11" t="s">
        <v>121</v>
      </c>
      <c r="B37" s="12" t="s">
        <v>117</v>
      </c>
      <c r="C37" s="13">
        <v>42954</v>
      </c>
      <c r="D37" s="14" t="s">
        <v>13</v>
      </c>
      <c r="E37" s="15" t="s">
        <v>122</v>
      </c>
      <c r="F37" s="16"/>
      <c r="G37" s="15" t="s">
        <v>123</v>
      </c>
      <c r="H37" s="15" t="s">
        <v>27</v>
      </c>
      <c r="I37" s="17">
        <f>HYPERLINK("https://docs.wto.org/imrd/directdoc.asp?DDFDocuments/q/G/TBTN17/PHL200.pdf","EN")</f>
      </c>
      <c r="J37" s="17"/>
      <c r="K37" s="17"/>
    </row>
    <row r="38">
      <c r="A38" s="11" t="s">
        <v>124</v>
      </c>
      <c r="B38" s="12" t="s">
        <v>17</v>
      </c>
      <c r="C38" s="13">
        <v>42954</v>
      </c>
      <c r="D38" s="14" t="s">
        <v>13</v>
      </c>
      <c r="E38" s="15" t="s">
        <v>125</v>
      </c>
      <c r="F38" s="16" t="s">
        <v>126</v>
      </c>
      <c r="G38" s="15" t="s">
        <v>127</v>
      </c>
      <c r="H38" s="15" t="s">
        <v>128</v>
      </c>
      <c r="I38" s="17">
        <f>HYPERLINK("https://docs.wto.org/imrd/directdoc.asp?DDFDocuments/q/G/TBTN17/UGA705.pdf","EN")</f>
      </c>
      <c r="J38" s="17"/>
      <c r="K38" s="17"/>
    </row>
    <row r="39">
      <c r="A39" s="11" t="s">
        <v>129</v>
      </c>
      <c r="B39" s="12" t="s">
        <v>17</v>
      </c>
      <c r="C39" s="13">
        <v>42954</v>
      </c>
      <c r="D39" s="14" t="s">
        <v>13</v>
      </c>
      <c r="E39" s="15" t="s">
        <v>130</v>
      </c>
      <c r="F39" s="16" t="s">
        <v>131</v>
      </c>
      <c r="G39" s="15" t="s">
        <v>132</v>
      </c>
      <c r="H39" s="15" t="s">
        <v>133</v>
      </c>
      <c r="I39" s="17">
        <f>HYPERLINK("https://docs.wto.org/imrd/directdoc.asp?DDFDocuments/q/G/TBTN17/UGA706.pdf","EN")</f>
      </c>
      <c r="J39" s="17"/>
      <c r="K39" s="17"/>
    </row>
    <row r="40">
      <c r="A40" s="11" t="s">
        <v>134</v>
      </c>
      <c r="B40" s="12" t="s">
        <v>17</v>
      </c>
      <c r="C40" s="13">
        <v>42954</v>
      </c>
      <c r="D40" s="14" t="s">
        <v>13</v>
      </c>
      <c r="E40" s="15" t="s">
        <v>135</v>
      </c>
      <c r="F40" s="16" t="s">
        <v>136</v>
      </c>
      <c r="G40" s="15" t="s">
        <v>137</v>
      </c>
      <c r="H40" s="15" t="s">
        <v>138</v>
      </c>
      <c r="I40" s="17">
        <f>HYPERLINK("https://docs.wto.org/imrd/directdoc.asp?DDFDocuments/q/G/TBTN17/UGA707.pdf","EN")</f>
      </c>
      <c r="J40" s="17"/>
      <c r="K40" s="17"/>
    </row>
    <row r="41">
      <c r="A41" s="11" t="s">
        <v>139</v>
      </c>
      <c r="B41" s="12" t="s">
        <v>17</v>
      </c>
      <c r="C41" s="13">
        <v>42954</v>
      </c>
      <c r="D41" s="14" t="s">
        <v>13</v>
      </c>
      <c r="E41" s="15" t="s">
        <v>140</v>
      </c>
      <c r="F41" s="16" t="s">
        <v>141</v>
      </c>
      <c r="G41" s="15" t="s">
        <v>137</v>
      </c>
      <c r="H41" s="15" t="s">
        <v>138</v>
      </c>
      <c r="I41" s="17">
        <f>HYPERLINK("https://docs.wto.org/imrd/directdoc.asp?DDFDocuments/q/G/TBTN17/UGA708.pdf","EN")</f>
      </c>
      <c r="J41" s="17"/>
      <c r="K41" s="17"/>
    </row>
    <row r="42">
      <c r="A42" s="11" t="s">
        <v>142</v>
      </c>
      <c r="B42" s="12" t="s">
        <v>17</v>
      </c>
      <c r="C42" s="13">
        <v>42954</v>
      </c>
      <c r="D42" s="14" t="s">
        <v>13</v>
      </c>
      <c r="E42" s="15" t="s">
        <v>143</v>
      </c>
      <c r="F42" s="16" t="s">
        <v>144</v>
      </c>
      <c r="G42" s="15" t="s">
        <v>127</v>
      </c>
      <c r="H42" s="15" t="s">
        <v>138</v>
      </c>
      <c r="I42" s="17">
        <f>HYPERLINK("https://docs.wto.org/imrd/directdoc.asp?DDFDocuments/q/G/TBTN17/UGA709.pdf","EN")</f>
      </c>
      <c r="J42" s="17"/>
      <c r="K42" s="17"/>
    </row>
    <row r="43">
      <c r="A43" s="11" t="s">
        <v>145</v>
      </c>
      <c r="B43" s="12" t="s">
        <v>17</v>
      </c>
      <c r="C43" s="13">
        <v>42954</v>
      </c>
      <c r="D43" s="14" t="s">
        <v>13</v>
      </c>
      <c r="E43" s="15" t="s">
        <v>146</v>
      </c>
      <c r="F43" s="16" t="s">
        <v>147</v>
      </c>
      <c r="G43" s="15" t="s">
        <v>127</v>
      </c>
      <c r="H43" s="15" t="s">
        <v>138</v>
      </c>
      <c r="I43" s="17">
        <f>HYPERLINK("https://docs.wto.org/imrd/directdoc.asp?DDFDocuments/q/G/TBTN17/UGA710.pdf","EN")</f>
      </c>
      <c r="J43" s="17"/>
      <c r="K43" s="17"/>
    </row>
    <row r="44">
      <c r="A44" s="11" t="s">
        <v>148</v>
      </c>
      <c r="B44" s="12" t="s">
        <v>12</v>
      </c>
      <c r="C44" s="13">
        <v>42951</v>
      </c>
      <c r="D44" s="14" t="s">
        <v>13</v>
      </c>
      <c r="E44" s="15" t="s">
        <v>149</v>
      </c>
      <c r="F44" s="16"/>
      <c r="G44" s="15"/>
      <c r="H44" s="15" t="s">
        <v>150</v>
      </c>
      <c r="I44" s="17">
        <f>HYPERLINK("https://docs.wto.org/imrd/directdoc.asp?DDFDocuments/q/G/TBTN17/EU497.pdf","EN")</f>
      </c>
      <c r="J44" s="17"/>
      <c r="K44" s="17"/>
    </row>
    <row r="45">
      <c r="A45" s="11" t="s">
        <v>151</v>
      </c>
      <c r="B45" s="12" t="s">
        <v>12</v>
      </c>
      <c r="C45" s="13">
        <v>42951</v>
      </c>
      <c r="D45" s="14" t="s">
        <v>13</v>
      </c>
      <c r="E45" s="15" t="s">
        <v>152</v>
      </c>
      <c r="F45" s="16"/>
      <c r="G45" s="15"/>
      <c r="H45" s="15" t="s">
        <v>150</v>
      </c>
      <c r="I45" s="17">
        <f>HYPERLINK("https://docs.wto.org/imrd/directdoc.asp?DDFDocuments/q/G/TBTN17/EU498.pdf","EN")</f>
      </c>
      <c r="J45" s="17"/>
      <c r="K45" s="17"/>
    </row>
    <row r="46">
      <c r="A46" s="11" t="s">
        <v>153</v>
      </c>
      <c r="B46" s="12" t="s">
        <v>12</v>
      </c>
      <c r="C46" s="13">
        <v>42951</v>
      </c>
      <c r="D46" s="14" t="s">
        <v>13</v>
      </c>
      <c r="E46" s="15" t="s">
        <v>154</v>
      </c>
      <c r="F46" s="16"/>
      <c r="G46" s="15"/>
      <c r="H46" s="15" t="s">
        <v>150</v>
      </c>
      <c r="I46" s="17">
        <f>HYPERLINK("https://docs.wto.org/imrd/directdoc.asp?DDFDocuments/q/G/TBTN17/EU499.pdf","EN")</f>
      </c>
      <c r="J46" s="17"/>
      <c r="K46" s="17"/>
    </row>
    <row r="47">
      <c r="A47" s="11" t="s">
        <v>155</v>
      </c>
      <c r="B47" s="12" t="s">
        <v>156</v>
      </c>
      <c r="C47" s="13">
        <v>42951</v>
      </c>
      <c r="D47" s="14" t="s">
        <v>13</v>
      </c>
      <c r="E47" s="15" t="s">
        <v>157</v>
      </c>
      <c r="F47" s="16"/>
      <c r="G47" s="15"/>
      <c r="H47" s="15" t="s">
        <v>15</v>
      </c>
      <c r="I47" s="17">
        <f>HYPERLINK("https://docs.wto.org/imrd/directdoc.asp?DDFDocuments/q/G/TBTN17/UKR118.pdf","EN")</f>
      </c>
      <c r="J47" s="17"/>
      <c r="K47" s="17"/>
    </row>
    <row r="48">
      <c r="A48" s="11" t="s">
        <v>158</v>
      </c>
      <c r="B48" s="12" t="s">
        <v>159</v>
      </c>
      <c r="C48" s="13">
        <v>42950</v>
      </c>
      <c r="D48" s="14" t="s">
        <v>40</v>
      </c>
      <c r="E48" s="15" t="s">
        <v>160</v>
      </c>
      <c r="F48" s="16" t="s">
        <v>161</v>
      </c>
      <c r="G48" s="15"/>
      <c r="H48" s="15"/>
      <c r="I48" s="17"/>
      <c r="J48" s="17"/>
      <c r="K48" s="17">
        <f>HYPERLINK("https://docs.wto.org/imrd/directdoc.asp?DDFDocuments/s/G/TBTN14/ECU198A4.pdf","ES")</f>
      </c>
    </row>
    <row r="49">
      <c r="A49" s="11" t="s">
        <v>162</v>
      </c>
      <c r="B49" s="12" t="s">
        <v>163</v>
      </c>
      <c r="C49" s="13">
        <v>42950</v>
      </c>
      <c r="D49" s="14" t="s">
        <v>18</v>
      </c>
      <c r="E49" s="15" t="s">
        <v>164</v>
      </c>
      <c r="F49" s="16"/>
      <c r="G49" s="15"/>
      <c r="H49" s="15" t="s">
        <v>165</v>
      </c>
      <c r="I49" s="17">
        <f>HYPERLINK("https://docs.wto.org/imrd/directdoc.asp?DDFDocuments/q/G/TBTN17/ITA30C1.pdf","EN")</f>
      </c>
      <c r="J49" s="17"/>
      <c r="K49" s="17"/>
    </row>
    <row r="50">
      <c r="A50" s="11" t="s">
        <v>166</v>
      </c>
      <c r="B50" s="12" t="s">
        <v>167</v>
      </c>
      <c r="C50" s="13">
        <v>42950</v>
      </c>
      <c r="D50" s="14" t="s">
        <v>13</v>
      </c>
      <c r="E50" s="15" t="s">
        <v>168</v>
      </c>
      <c r="F50" s="16"/>
      <c r="G50" s="15"/>
      <c r="H50" s="15" t="s">
        <v>30</v>
      </c>
      <c r="I50" s="17">
        <f>HYPERLINK("https://docs.wto.org/imrd/directdoc.asp?DDFDocuments/q/G/TBTN17/KOR721.pdf","EN")</f>
      </c>
      <c r="J50" s="17"/>
      <c r="K50" s="17"/>
    </row>
    <row r="51">
      <c r="A51" s="11" t="s">
        <v>169</v>
      </c>
      <c r="B51" s="12" t="s">
        <v>170</v>
      </c>
      <c r="C51" s="13">
        <v>42949</v>
      </c>
      <c r="D51" s="14" t="s">
        <v>13</v>
      </c>
      <c r="E51" s="15" t="s">
        <v>171</v>
      </c>
      <c r="F51" s="16" t="s">
        <v>172</v>
      </c>
      <c r="G51" s="15"/>
      <c r="H51" s="15" t="s">
        <v>173</v>
      </c>
      <c r="I51" s="17">
        <f>HYPERLINK("https://docs.wto.org/imrd/directdoc.asp?DDFDocuments/q/G/TBTN17/IDN117.pdf","EN")</f>
      </c>
      <c r="J51" s="17"/>
      <c r="K51" s="17"/>
    </row>
    <row r="52">
      <c r="A52" s="11" t="s">
        <v>174</v>
      </c>
      <c r="B52" s="12" t="s">
        <v>44</v>
      </c>
      <c r="C52" s="13">
        <v>42949</v>
      </c>
      <c r="D52" s="14" t="s">
        <v>40</v>
      </c>
      <c r="E52" s="15"/>
      <c r="F52" s="16" t="s">
        <v>175</v>
      </c>
      <c r="G52" s="15"/>
      <c r="H52" s="15" t="s">
        <v>42</v>
      </c>
      <c r="I52" s="17">
        <f>HYPERLINK("https://docs.wto.org/imrd/directdoc.asp?DDFDocuments/q/G/TBTN16/MEX324A1.pdf","EN")</f>
      </c>
      <c r="J52" s="17"/>
      <c r="K52" s="17">
        <f>HYPERLINK("https://docs.wto.org/imrd/directdoc.asp?DDFDocuments/s/G/TBTN16/MEX324A1.pdf","ES")</f>
      </c>
    </row>
    <row r="53">
      <c r="A53" s="11" t="s">
        <v>176</v>
      </c>
      <c r="B53" s="12" t="s">
        <v>58</v>
      </c>
      <c r="C53" s="13">
        <v>42948</v>
      </c>
      <c r="D53" s="14" t="s">
        <v>13</v>
      </c>
      <c r="E53" s="15" t="s">
        <v>177</v>
      </c>
      <c r="F53" s="16"/>
      <c r="G53" s="15"/>
      <c r="H53" s="15" t="s">
        <v>63</v>
      </c>
      <c r="I53" s="17">
        <f>HYPERLINK("https://docs.wto.org/imrd/directdoc.asp?DDFDocuments/q/G/TBTN17/TUR95.pdf","EN")</f>
      </c>
      <c r="J53" s="17"/>
      <c r="K53" s="17">
        <f>HYPERLINK("https://docs.wto.org/imrd/directdoc.asp?DDFDocuments/s/G/TBTN17/TUR95.pdf","ES")</f>
      </c>
    </row>
    <row r="54">
      <c r="A54" s="11" t="s">
        <v>178</v>
      </c>
      <c r="B54" s="12" t="s">
        <v>58</v>
      </c>
      <c r="C54" s="13">
        <v>42948</v>
      </c>
      <c r="D54" s="14" t="s">
        <v>13</v>
      </c>
      <c r="E54" s="15" t="s">
        <v>179</v>
      </c>
      <c r="F54" s="16"/>
      <c r="G54" s="15"/>
      <c r="H54" s="15" t="s">
        <v>63</v>
      </c>
      <c r="I54" s="17">
        <f>HYPERLINK("https://docs.wto.org/imrd/directdoc.asp?DDFDocuments/q/G/TBTN17/TUR96.pdf","EN")</f>
      </c>
      <c r="J54" s="17"/>
      <c r="K54" s="17">
        <f>HYPERLINK("https://docs.wto.org/imrd/directdoc.asp?DDFDocuments/s/G/TBTN17/TUR96.pdf","ES")</f>
      </c>
    </row>
    <row r="55">
      <c r="A55" s="11" t="s">
        <v>180</v>
      </c>
      <c r="B55" s="12" t="s">
        <v>58</v>
      </c>
      <c r="C55" s="13">
        <v>42948</v>
      </c>
      <c r="D55" s="14" t="s">
        <v>13</v>
      </c>
      <c r="E55" s="15" t="s">
        <v>181</v>
      </c>
      <c r="F55" s="16"/>
      <c r="G55" s="15"/>
      <c r="H55" s="15" t="s">
        <v>63</v>
      </c>
      <c r="I55" s="17">
        <f>HYPERLINK("https://docs.wto.org/imrd/directdoc.asp?DDFDocuments/q/G/TBTN17/TUR97.pdf","EN")</f>
      </c>
      <c r="J55" s="17"/>
      <c r="K55" s="17">
        <f>HYPERLINK("https://docs.wto.org/imrd/directdoc.asp?DDFDocuments/s/G/TBTN17/TUR97.pdf","ES")</f>
      </c>
    </row>
    <row r="56">
      <c r="A56" s="11" t="s">
        <v>182</v>
      </c>
      <c r="B56" s="12" t="s">
        <v>58</v>
      </c>
      <c r="C56" s="13">
        <v>42948</v>
      </c>
      <c r="D56" s="14" t="s">
        <v>13</v>
      </c>
      <c r="E56" s="15" t="s">
        <v>183</v>
      </c>
      <c r="F56" s="16"/>
      <c r="G56" s="15"/>
      <c r="H56" s="15" t="s">
        <v>63</v>
      </c>
      <c r="I56" s="17">
        <f>HYPERLINK("https://docs.wto.org/imrd/directdoc.asp?DDFDocuments/q/G/TBTN17/TUR98.pdf","EN")</f>
      </c>
      <c r="J56" s="17"/>
      <c r="K56" s="17">
        <f>HYPERLINK("https://docs.wto.org/imrd/directdoc.asp?DDFDocuments/s/G/TBTN17/TUR98.pdf","ES")</f>
      </c>
    </row>
    <row r="57">
      <c r="A57" s="11" t="s">
        <v>184</v>
      </c>
      <c r="B57" s="12" t="s">
        <v>39</v>
      </c>
      <c r="C57" s="13">
        <v>42947</v>
      </c>
      <c r="D57" s="14" t="s">
        <v>13</v>
      </c>
      <c r="E57" s="15" t="s">
        <v>185</v>
      </c>
      <c r="F57" s="16"/>
      <c r="G57" s="15"/>
      <c r="H57" s="15" t="s">
        <v>27</v>
      </c>
      <c r="I57" s="17">
        <f>HYPERLINK("https://docs.wto.org/imrd/directdoc.asp?DDFDocuments/q/G/TBTN17/CHL419.pdf","EN")</f>
      </c>
      <c r="J57" s="17"/>
      <c r="K57" s="17">
        <f>HYPERLINK("https://docs.wto.org/imrd/directdoc.asp?DDFDocuments/s/G/TBTN17/CHL419.pdf","ES")</f>
      </c>
    </row>
    <row r="58">
      <c r="A58" s="11" t="s">
        <v>186</v>
      </c>
      <c r="B58" s="12" t="s">
        <v>187</v>
      </c>
      <c r="C58" s="13">
        <v>42947</v>
      </c>
      <c r="D58" s="14" t="s">
        <v>13</v>
      </c>
      <c r="E58" s="15" t="s">
        <v>188</v>
      </c>
      <c r="F58" s="16"/>
      <c r="G58" s="15"/>
      <c r="H58" s="15" t="s">
        <v>150</v>
      </c>
      <c r="I58" s="17">
        <f>HYPERLINK("https://docs.wto.org/imrd/directdoc.asp?DDFDocuments/q/G/TBTN17/GBR28.pdf","EN")</f>
      </c>
      <c r="J58" s="17"/>
      <c r="K58" s="17">
        <f>HYPERLINK("https://docs.wto.org/imrd/directdoc.asp?DDFDocuments/s/G/TBTN17/GBR28.pdf","ES")</f>
      </c>
    </row>
    <row r="59">
      <c r="A59" s="11" t="s">
        <v>189</v>
      </c>
      <c r="B59" s="12" t="s">
        <v>79</v>
      </c>
      <c r="C59" s="13">
        <v>42947</v>
      </c>
      <c r="D59" s="14" t="s">
        <v>13</v>
      </c>
      <c r="E59" s="15" t="s">
        <v>190</v>
      </c>
      <c r="F59" s="16" t="s">
        <v>191</v>
      </c>
      <c r="G59" s="15"/>
      <c r="H59" s="15" t="s">
        <v>192</v>
      </c>
      <c r="I59" s="17">
        <f>HYPERLINK("https://docs.wto.org/imrd/directdoc.asp?DDFDocuments/q/G/TBTN17/SGP37.pdf","EN")</f>
      </c>
      <c r="J59" s="17"/>
      <c r="K59" s="17">
        <f>HYPERLINK("https://docs.wto.org/imrd/directdoc.asp?DDFDocuments/s/G/TBTN17/SGP37.pdf","ES")</f>
      </c>
    </row>
    <row r="60">
      <c r="A60" s="11" t="s">
        <v>193</v>
      </c>
      <c r="B60" s="12" t="s">
        <v>99</v>
      </c>
      <c r="C60" s="13">
        <v>42944</v>
      </c>
      <c r="D60" s="14" t="s">
        <v>40</v>
      </c>
      <c r="E60" s="15" t="s">
        <v>194</v>
      </c>
      <c r="F60" s="16"/>
      <c r="G60" s="15"/>
      <c r="H60" s="15" t="s">
        <v>42</v>
      </c>
      <c r="I60" s="17">
        <f>HYPERLINK("https://docs.wto.org/imrd/directdoc.asp?DDFDocuments/q/G/TBTN09/BRA319A4.pdf","EN")</f>
      </c>
      <c r="J60" s="17">
        <f>HYPERLINK("https://docs.wto.org/imrd/directdoc.asp?DDFDocuments/r/G/TBTN09/BRA319A4.pdf","FR")</f>
      </c>
      <c r="K60" s="17">
        <f>HYPERLINK("https://docs.wto.org/imrd/directdoc.asp?DDFDocuments/s/G/TBTN09/BRA319A4.pdf","ES")</f>
      </c>
    </row>
    <row r="61">
      <c r="A61" s="11" t="s">
        <v>195</v>
      </c>
      <c r="B61" s="12" t="s">
        <v>99</v>
      </c>
      <c r="C61" s="13">
        <v>42944</v>
      </c>
      <c r="D61" s="14" t="s">
        <v>40</v>
      </c>
      <c r="E61" s="15" t="s">
        <v>196</v>
      </c>
      <c r="F61" s="16" t="s">
        <v>197</v>
      </c>
      <c r="G61" s="15"/>
      <c r="H61" s="15" t="s">
        <v>198</v>
      </c>
      <c r="I61" s="17">
        <f>HYPERLINK("https://docs.wto.org/imrd/directdoc.asp?DDFDocuments/q/G/TBTN14/BRA610A3.pdf","EN")</f>
      </c>
      <c r="J61" s="17">
        <f>HYPERLINK("https://docs.wto.org/imrd/directdoc.asp?DDFDocuments/r/G/TBTN14/BRA610A3.pdf","FR")</f>
      </c>
      <c r="K61" s="17">
        <f>HYPERLINK("https://docs.wto.org/imrd/directdoc.asp?DDFDocuments/s/G/TBTN14/BRA610A3.pdf","ES")</f>
      </c>
    </row>
    <row r="62">
      <c r="A62" s="11" t="s">
        <v>199</v>
      </c>
      <c r="B62" s="12" t="s">
        <v>99</v>
      </c>
      <c r="C62" s="13">
        <v>42944</v>
      </c>
      <c r="D62" s="14" t="s">
        <v>13</v>
      </c>
      <c r="E62" s="15" t="s">
        <v>200</v>
      </c>
      <c r="F62" s="16" t="s">
        <v>201</v>
      </c>
      <c r="G62" s="15"/>
      <c r="H62" s="15" t="s">
        <v>102</v>
      </c>
      <c r="I62" s="17">
        <f>HYPERLINK("https://docs.wto.org/imrd/directdoc.asp?DDFDocuments/q/G/TBTN17/BRA727.pdf","EN")</f>
      </c>
      <c r="J62" s="17">
        <f>HYPERLINK("https://docs.wto.org/imrd/directdoc.asp?DDFDocuments/r/G/TBTN17/BRA727.pdf","FR")</f>
      </c>
      <c r="K62" s="17">
        <f>HYPERLINK("https://docs.wto.org/imrd/directdoc.asp?DDFDocuments/s/G/TBTN17/BRA727.pdf","ES")</f>
      </c>
    </row>
    <row r="63">
      <c r="A63" s="11" t="s">
        <v>202</v>
      </c>
      <c r="B63" s="12" t="s">
        <v>39</v>
      </c>
      <c r="C63" s="13">
        <v>42944</v>
      </c>
      <c r="D63" s="14" t="s">
        <v>40</v>
      </c>
      <c r="E63" s="15" t="s">
        <v>203</v>
      </c>
      <c r="F63" s="16"/>
      <c r="G63" s="15"/>
      <c r="H63" s="15" t="s">
        <v>42</v>
      </c>
      <c r="I63" s="17">
        <f>HYPERLINK("https://docs.wto.org/imrd/directdoc.asp?DDFDocuments/q/G/TBTN11/CHL166A1.pdf","EN")</f>
      </c>
      <c r="J63" s="17">
        <f>HYPERLINK("https://docs.wto.org/imrd/directdoc.asp?DDFDocuments/r/G/TBTN11/CHL166A1.pdf","FR")</f>
      </c>
      <c r="K63" s="17">
        <f>HYPERLINK("https://docs.wto.org/imrd/directdoc.asp?DDFDocuments/s/G/TBTN11/CHL166A1.pdf","ES")</f>
      </c>
    </row>
    <row r="64">
      <c r="A64" s="11" t="s">
        <v>204</v>
      </c>
      <c r="B64" s="12" t="s">
        <v>205</v>
      </c>
      <c r="C64" s="13">
        <v>42944</v>
      </c>
      <c r="D64" s="14" t="s">
        <v>13</v>
      </c>
      <c r="E64" s="15" t="s">
        <v>206</v>
      </c>
      <c r="F64" s="16" t="s">
        <v>207</v>
      </c>
      <c r="G64" s="15"/>
      <c r="H64" s="15" t="s">
        <v>192</v>
      </c>
      <c r="I64" s="17">
        <f>HYPERLINK("https://docs.wto.org/imrd/directdoc.asp?DDFDocuments/q/G/TBTN17/CHN1213.pdf","EN")</f>
      </c>
      <c r="J64" s="17">
        <f>HYPERLINK("https://docs.wto.org/imrd/directdoc.asp?DDFDocuments/r/G/TBTN17/CHN1213.pdf","FR")</f>
      </c>
      <c r="K64" s="17">
        <f>HYPERLINK("https://docs.wto.org/imrd/directdoc.asp?DDFDocuments/s/G/TBTN17/CHN1213.pdf","ES")</f>
      </c>
    </row>
    <row r="65">
      <c r="A65" s="11" t="s">
        <v>208</v>
      </c>
      <c r="B65" s="12" t="s">
        <v>205</v>
      </c>
      <c r="C65" s="13">
        <v>42944</v>
      </c>
      <c r="D65" s="14" t="s">
        <v>13</v>
      </c>
      <c r="E65" s="15" t="s">
        <v>209</v>
      </c>
      <c r="F65" s="16" t="s">
        <v>210</v>
      </c>
      <c r="G65" s="15" t="s">
        <v>211</v>
      </c>
      <c r="H65" s="15" t="s">
        <v>192</v>
      </c>
      <c r="I65" s="17">
        <f>HYPERLINK("https://docs.wto.org/imrd/directdoc.asp?DDFDocuments/q/G/TBTN17/CHN1214.pdf","EN")</f>
      </c>
      <c r="J65" s="17">
        <f>HYPERLINK("https://docs.wto.org/imrd/directdoc.asp?DDFDocuments/r/G/TBTN17/CHN1214.pdf","FR")</f>
      </c>
      <c r="K65" s="17">
        <f>HYPERLINK("https://docs.wto.org/imrd/directdoc.asp?DDFDocuments/s/G/TBTN17/CHN1214.pdf","ES")</f>
      </c>
    </row>
    <row r="66">
      <c r="A66" s="11" t="s">
        <v>212</v>
      </c>
      <c r="B66" s="12" t="s">
        <v>12</v>
      </c>
      <c r="C66" s="13">
        <v>42944</v>
      </c>
      <c r="D66" s="14" t="s">
        <v>13</v>
      </c>
      <c r="E66" s="15" t="s">
        <v>213</v>
      </c>
      <c r="F66" s="16"/>
      <c r="G66" s="15"/>
      <c r="H66" s="15" t="s">
        <v>173</v>
      </c>
      <c r="I66" s="17">
        <f>HYPERLINK("https://docs.wto.org/imrd/directdoc.asp?DDFDocuments/q/G/TBTN17/EU496.pdf","EN")</f>
      </c>
      <c r="J66" s="17">
        <f>HYPERLINK("https://docs.wto.org/imrd/directdoc.asp?DDFDocuments/r/G/TBTN17/EU496.pdf","FR")</f>
      </c>
      <c r="K66" s="17">
        <f>HYPERLINK("https://docs.wto.org/imrd/directdoc.asp?DDFDocuments/s/G/TBTN17/EU496.pdf","ES")</f>
      </c>
    </row>
    <row r="67">
      <c r="A67" s="11" t="s">
        <v>214</v>
      </c>
      <c r="B67" s="12" t="s">
        <v>215</v>
      </c>
      <c r="C67" s="13">
        <v>42944</v>
      </c>
      <c r="D67" s="14" t="s">
        <v>13</v>
      </c>
      <c r="E67" s="15"/>
      <c r="F67" s="16" t="s">
        <v>216</v>
      </c>
      <c r="G67" s="15"/>
      <c r="H67" s="15" t="s">
        <v>217</v>
      </c>
      <c r="I67" s="17">
        <f>HYPERLINK("https://docs.wto.org/imrd/directdoc.asp?DDFDocuments/q/G/TBTN17/JPN563.pdf","EN")</f>
      </c>
      <c r="J67" s="17">
        <f>HYPERLINK("https://docs.wto.org/imrd/directdoc.asp?DDFDocuments/r/G/TBTN17/JPN563.pdf","FR")</f>
      </c>
      <c r="K67" s="17">
        <f>HYPERLINK("https://docs.wto.org/imrd/directdoc.asp?DDFDocuments/s/G/TBTN17/JPN563.pdf","ES")</f>
      </c>
    </row>
    <row r="68">
      <c r="A68" s="11" t="s">
        <v>218</v>
      </c>
      <c r="B68" s="12" t="s">
        <v>83</v>
      </c>
      <c r="C68" s="13">
        <v>42944</v>
      </c>
      <c r="D68" s="14" t="s">
        <v>40</v>
      </c>
      <c r="E68" s="15" t="s">
        <v>219</v>
      </c>
      <c r="F68" s="16"/>
      <c r="G68" s="15"/>
      <c r="H68" s="15" t="s">
        <v>220</v>
      </c>
      <c r="I68" s="17">
        <f>HYPERLINK("https://docs.wto.org/imrd/directdoc.asp?DDFDocuments/q/G/TBTN17/TPKM262A1.pdf","EN")</f>
      </c>
      <c r="J68" s="17"/>
      <c r="K68" s="17">
        <f>HYPERLINK("https://docs.wto.org/imrd/directdoc.asp?DDFDocuments/s/G/TBTN17/TPKM262A1.pdf","ES")</f>
      </c>
    </row>
    <row r="69">
      <c r="A69" s="11" t="s">
        <v>221</v>
      </c>
      <c r="B69" s="12" t="s">
        <v>83</v>
      </c>
      <c r="C69" s="13">
        <v>42944</v>
      </c>
      <c r="D69" s="14" t="s">
        <v>40</v>
      </c>
      <c r="E69" s="15" t="s">
        <v>222</v>
      </c>
      <c r="F69" s="16"/>
      <c r="G69" s="15"/>
      <c r="H69" s="15" t="s">
        <v>42</v>
      </c>
      <c r="I69" s="17">
        <f>HYPERLINK("https://docs.wto.org/imrd/directdoc.asp?DDFDocuments/q/G/TBTN17/TPKM270A1.pdf","EN")</f>
      </c>
      <c r="J69" s="17">
        <f>HYPERLINK("https://docs.wto.org/imrd/directdoc.asp?DDFDocuments/r/G/TBTN17/TPKM270A1.pdf","FR")</f>
      </c>
      <c r="K69" s="17">
        <f>HYPERLINK("https://docs.wto.org/imrd/directdoc.asp?DDFDocuments/s/G/TBTN17/TPKM270A1.pdf","ES")</f>
      </c>
    </row>
    <row r="70">
      <c r="A70" s="11" t="s">
        <v>223</v>
      </c>
      <c r="B70" s="12" t="s">
        <v>83</v>
      </c>
      <c r="C70" s="13">
        <v>42944</v>
      </c>
      <c r="D70" s="14" t="s">
        <v>13</v>
      </c>
      <c r="E70" s="15" t="s">
        <v>224</v>
      </c>
      <c r="F70" s="16"/>
      <c r="G70" s="15"/>
      <c r="H70" s="15" t="s">
        <v>77</v>
      </c>
      <c r="I70" s="17">
        <f>HYPERLINK("https://docs.wto.org/imrd/directdoc.asp?DDFDocuments/q/G/TBTN17/TPKM282.pdf","EN")</f>
      </c>
      <c r="J70" s="17">
        <f>HYPERLINK("https://docs.wto.org/imrd/directdoc.asp?DDFDocuments/r/G/TBTN17/TPKM282.pdf","FR")</f>
      </c>
      <c r="K70" s="17">
        <f>HYPERLINK("https://docs.wto.org/imrd/directdoc.asp?DDFDocuments/s/G/TBTN17/TPKM282.pdf","ES")</f>
      </c>
    </row>
    <row r="71">
      <c r="A71" s="11" t="s">
        <v>225</v>
      </c>
      <c r="B71" s="12" t="s">
        <v>58</v>
      </c>
      <c r="C71" s="13">
        <v>42944</v>
      </c>
      <c r="D71" s="14" t="s">
        <v>40</v>
      </c>
      <c r="E71" s="15" t="s">
        <v>226</v>
      </c>
      <c r="F71" s="16"/>
      <c r="G71" s="15"/>
      <c r="H71" s="15" t="s">
        <v>227</v>
      </c>
      <c r="I71" s="17">
        <f>HYPERLINK("https://docs.wto.org/imrd/directdoc.asp?DDFDocuments/q/G/TBTN15/TUR63A1.pdf","EN")</f>
      </c>
      <c r="J71" s="17">
        <f>HYPERLINK("https://docs.wto.org/imrd/directdoc.asp?DDFDocuments/r/G/TBTN15/TUR63A1.pdf","FR")</f>
      </c>
      <c r="K71" s="17">
        <f>HYPERLINK("https://docs.wto.org/imrd/directdoc.asp?DDFDocuments/s/G/TBTN15/TUR63A1.pdf","ES")</f>
      </c>
    </row>
    <row r="72">
      <c r="A72" s="11" t="s">
        <v>228</v>
      </c>
      <c r="B72" s="12" t="s">
        <v>99</v>
      </c>
      <c r="C72" s="13">
        <v>42941</v>
      </c>
      <c r="D72" s="14" t="s">
        <v>13</v>
      </c>
      <c r="E72" s="15" t="s">
        <v>229</v>
      </c>
      <c r="F72" s="16" t="s">
        <v>230</v>
      </c>
      <c r="G72" s="15"/>
      <c r="H72" s="15" t="s">
        <v>27</v>
      </c>
      <c r="I72" s="17">
        <f>HYPERLINK("https://docs.wto.org/imrd/directdoc.asp?DDFDocuments/q/G/TBTN17/BRA726.pdf","EN")</f>
      </c>
      <c r="J72" s="17">
        <f>HYPERLINK("https://docs.wto.org/imrd/directdoc.asp?DDFDocuments/r/G/TBTN17/BRA726.pdf","FR")</f>
      </c>
      <c r="K72" s="17">
        <f>HYPERLINK("https://docs.wto.org/imrd/directdoc.asp?DDFDocuments/s/G/TBTN17/BRA726.pdf","ES")</f>
      </c>
    </row>
    <row r="73">
      <c r="A73" s="11" t="s">
        <v>231</v>
      </c>
      <c r="B73" s="12" t="s">
        <v>39</v>
      </c>
      <c r="C73" s="13">
        <v>42941</v>
      </c>
      <c r="D73" s="14" t="s">
        <v>40</v>
      </c>
      <c r="E73" s="15" t="s">
        <v>232</v>
      </c>
      <c r="F73" s="16"/>
      <c r="G73" s="15"/>
      <c r="H73" s="15" t="s">
        <v>42</v>
      </c>
      <c r="I73" s="17">
        <f>HYPERLINK("https://docs.wto.org/imrd/directdoc.asp?DDFDocuments/q/G/TBTN10/CHL122A1.pdf","EN")</f>
      </c>
      <c r="J73" s="17">
        <f>HYPERLINK("https://docs.wto.org/imrd/directdoc.asp?DDFDocuments/r/G/TBTN10/CHL122A1.pdf","FR")</f>
      </c>
      <c r="K73" s="17">
        <f>HYPERLINK("https://docs.wto.org/imrd/directdoc.asp?DDFDocuments/s/G/TBTN10/CHL122A1.pdf","ES")</f>
      </c>
    </row>
    <row r="74">
      <c r="A74" s="11" t="s">
        <v>233</v>
      </c>
      <c r="B74" s="12" t="s">
        <v>12</v>
      </c>
      <c r="C74" s="13">
        <v>42941</v>
      </c>
      <c r="D74" s="14" t="s">
        <v>13</v>
      </c>
      <c r="E74" s="15" t="s">
        <v>234</v>
      </c>
      <c r="F74" s="16"/>
      <c r="G74" s="15"/>
      <c r="H74" s="15" t="s">
        <v>235</v>
      </c>
      <c r="I74" s="17">
        <f>HYPERLINK("https://docs.wto.org/imrd/directdoc.asp?DDFDocuments/q/G/TBTN17/EU495.pdf","EN")</f>
      </c>
      <c r="J74" s="17">
        <f>HYPERLINK("https://docs.wto.org/imrd/directdoc.asp?DDFDocuments/r/G/TBTN17/EU495.pdf","FR")</f>
      </c>
      <c r="K74" s="17">
        <f>HYPERLINK("https://docs.wto.org/imrd/directdoc.asp?DDFDocuments/s/G/TBTN17/EU495.pdf","ES")</f>
      </c>
    </row>
    <row r="75">
      <c r="A75" s="11" t="s">
        <v>236</v>
      </c>
      <c r="B75" s="12" t="s">
        <v>167</v>
      </c>
      <c r="C75" s="13">
        <v>42941</v>
      </c>
      <c r="D75" s="14" t="s">
        <v>13</v>
      </c>
      <c r="E75" s="15" t="s">
        <v>237</v>
      </c>
      <c r="F75" s="16" t="s">
        <v>238</v>
      </c>
      <c r="G75" s="15"/>
      <c r="H75" s="15" t="s">
        <v>48</v>
      </c>
      <c r="I75" s="17">
        <f>HYPERLINK("https://docs.wto.org/imrd/directdoc.asp?DDFDocuments/q/G/TBTN17/KOR720.pdf","EN")</f>
      </c>
      <c r="J75" s="17">
        <f>HYPERLINK("https://docs.wto.org/imrd/directdoc.asp?DDFDocuments/r/G/TBTN17/KOR720.pdf","FR")</f>
      </c>
      <c r="K75" s="17">
        <f>HYPERLINK("https://docs.wto.org/imrd/directdoc.asp?DDFDocuments/s/G/TBTN17/KOR720.pdf","ES")</f>
      </c>
    </row>
    <row r="76">
      <c r="A76" s="11" t="s">
        <v>239</v>
      </c>
      <c r="B76" s="12" t="s">
        <v>55</v>
      </c>
      <c r="C76" s="13">
        <v>42941</v>
      </c>
      <c r="D76" s="14" t="s">
        <v>40</v>
      </c>
      <c r="E76" s="15" t="s">
        <v>240</v>
      </c>
      <c r="F76" s="16" t="s">
        <v>241</v>
      </c>
      <c r="G76" s="15"/>
      <c r="H76" s="15" t="s">
        <v>53</v>
      </c>
      <c r="I76" s="17">
        <f>HYPERLINK("https://docs.wto.org/imrd/directdoc.asp?DDFDocuments/q/G/TBTN01/THA60R1A1.pdf","EN")</f>
      </c>
      <c r="J76" s="17">
        <f>HYPERLINK("https://docs.wto.org/imrd/directdoc.asp?DDFDocuments/r/G/TBTN01/THA60R1A1.pdf","FR")</f>
      </c>
      <c r="K76" s="17">
        <f>HYPERLINK("https://docs.wto.org/imrd/directdoc.asp?DDFDocuments/s/G/TBTN01/THA60R1A1.pdf","ES")</f>
      </c>
    </row>
    <row r="77">
      <c r="A77" s="11" t="s">
        <v>242</v>
      </c>
      <c r="B77" s="12" t="s">
        <v>243</v>
      </c>
      <c r="C77" s="13">
        <v>42940</v>
      </c>
      <c r="D77" s="14" t="s">
        <v>13</v>
      </c>
      <c r="E77" s="15" t="s">
        <v>244</v>
      </c>
      <c r="F77" s="16"/>
      <c r="G77" s="15"/>
      <c r="H77" s="15" t="s">
        <v>217</v>
      </c>
      <c r="I77" s="17">
        <f>HYPERLINK("https://docs.wto.org/imrd/directdoc.asp?DDFDocuments/q/G/TBTN17/CHE220.pdf","EN")</f>
      </c>
      <c r="J77" s="17">
        <f>HYPERLINK("https://docs.wto.org/imrd/directdoc.asp?DDFDocuments/r/G/TBTN17/CHE220.pdf","FR")</f>
      </c>
      <c r="K77" s="17">
        <f>HYPERLINK("https://docs.wto.org/imrd/directdoc.asp?DDFDocuments/s/G/TBTN17/CHE220.pdf","ES")</f>
      </c>
    </row>
    <row r="78">
      <c r="A78" s="11" t="s">
        <v>245</v>
      </c>
      <c r="B78" s="12" t="s">
        <v>243</v>
      </c>
      <c r="C78" s="13">
        <v>42940</v>
      </c>
      <c r="D78" s="14" t="s">
        <v>13</v>
      </c>
      <c r="E78" s="15" t="s">
        <v>244</v>
      </c>
      <c r="F78" s="16"/>
      <c r="G78" s="15"/>
      <c r="H78" s="15" t="s">
        <v>246</v>
      </c>
      <c r="I78" s="17">
        <f>HYPERLINK("https://docs.wto.org/imrd/directdoc.asp?DDFDocuments/q/G/TBTN17/CHE221.pdf","EN")</f>
      </c>
      <c r="J78" s="17">
        <f>HYPERLINK("https://docs.wto.org/imrd/directdoc.asp?DDFDocuments/r/G/TBTN17/CHE221.pdf","FR")</f>
      </c>
      <c r="K78" s="17">
        <f>HYPERLINK("https://docs.wto.org/imrd/directdoc.asp?DDFDocuments/s/G/TBTN17/CHE221.pdf","ES")</f>
      </c>
    </row>
    <row r="79">
      <c r="A79" s="11" t="s">
        <v>247</v>
      </c>
      <c r="B79" s="12" t="s">
        <v>243</v>
      </c>
      <c r="C79" s="13">
        <v>42940</v>
      </c>
      <c r="D79" s="14" t="s">
        <v>13</v>
      </c>
      <c r="E79" s="15" t="s">
        <v>244</v>
      </c>
      <c r="F79" s="16"/>
      <c r="G79" s="15"/>
      <c r="H79" s="15" t="s">
        <v>246</v>
      </c>
      <c r="I79" s="17">
        <f>HYPERLINK("https://docs.wto.org/imrd/directdoc.asp?DDFDocuments/q/G/TBTN17/CHE222.pdf","EN")</f>
      </c>
      <c r="J79" s="17">
        <f>HYPERLINK("https://docs.wto.org/imrd/directdoc.asp?DDFDocuments/r/G/TBTN17/CHE222.pdf","FR")</f>
      </c>
      <c r="K79" s="17">
        <f>HYPERLINK("https://docs.wto.org/imrd/directdoc.asp?DDFDocuments/s/G/TBTN17/CHE222.pdf","ES")</f>
      </c>
    </row>
    <row r="80">
      <c r="A80" s="11" t="s">
        <v>248</v>
      </c>
      <c r="B80" s="12" t="s">
        <v>243</v>
      </c>
      <c r="C80" s="13">
        <v>42940</v>
      </c>
      <c r="D80" s="14" t="s">
        <v>13</v>
      </c>
      <c r="E80" s="15" t="s">
        <v>244</v>
      </c>
      <c r="F80" s="16"/>
      <c r="G80" s="15"/>
      <c r="H80" s="15" t="s">
        <v>217</v>
      </c>
      <c r="I80" s="17">
        <f>HYPERLINK("https://docs.wto.org/imrd/directdoc.asp?DDFDocuments/q/G/TBTN17/CHE223.pdf","EN")</f>
      </c>
      <c r="J80" s="17">
        <f>HYPERLINK("https://docs.wto.org/imrd/directdoc.asp?DDFDocuments/r/G/TBTN17/CHE223.pdf","FR")</f>
      </c>
      <c r="K80" s="17">
        <f>HYPERLINK("https://docs.wto.org/imrd/directdoc.asp?DDFDocuments/s/G/TBTN17/CHE223.pdf","ES")</f>
      </c>
    </row>
    <row r="81">
      <c r="A81" s="11" t="s">
        <v>249</v>
      </c>
      <c r="B81" s="12" t="s">
        <v>32</v>
      </c>
      <c r="C81" s="13">
        <v>42940</v>
      </c>
      <c r="D81" s="14" t="s">
        <v>40</v>
      </c>
      <c r="E81" s="15" t="s">
        <v>250</v>
      </c>
      <c r="F81" s="16"/>
      <c r="G81" s="15" t="s">
        <v>251</v>
      </c>
      <c r="H81" s="15" t="s">
        <v>35</v>
      </c>
      <c r="I81" s="17">
        <f>HYPERLINK("https://docs.wto.org/imrd/directdoc.asp?DDFDocuments/q/G/TBTN15/USA1013A3.pdf","EN")</f>
      </c>
      <c r="J81" s="17">
        <f>HYPERLINK("https://docs.wto.org/imrd/directdoc.asp?DDFDocuments/r/G/TBTN15/USA1013A3.pdf","FR")</f>
      </c>
      <c r="K81" s="17">
        <f>HYPERLINK("https://docs.wto.org/imrd/directdoc.asp?DDFDocuments/s/G/TBTN15/USA1013A3.pdf","ES")</f>
      </c>
    </row>
    <row r="82">
      <c r="A82" s="11" t="s">
        <v>252</v>
      </c>
      <c r="B82" s="12" t="s">
        <v>32</v>
      </c>
      <c r="C82" s="13">
        <v>42940</v>
      </c>
      <c r="D82" s="14" t="s">
        <v>13</v>
      </c>
      <c r="E82" s="15" t="s">
        <v>253</v>
      </c>
      <c r="F82" s="16"/>
      <c r="G82" s="15" t="s">
        <v>254</v>
      </c>
      <c r="H82" s="15" t="s">
        <v>48</v>
      </c>
      <c r="I82" s="17">
        <f>HYPERLINK("https://docs.wto.org/imrd/directdoc.asp?DDFDocuments/q/G/TBTN17/USA1302.pdf","EN")</f>
      </c>
      <c r="J82" s="17">
        <f>HYPERLINK("https://docs.wto.org/imrd/directdoc.asp?DDFDocuments/r/G/TBTN17/USA1302.pdf","FR")</f>
      </c>
      <c r="K82" s="17">
        <f>HYPERLINK("https://docs.wto.org/imrd/directdoc.asp?DDFDocuments/s/G/TBTN17/USA1302.pdf","ES")</f>
      </c>
    </row>
    <row r="83">
      <c r="A83" s="11" t="s">
        <v>255</v>
      </c>
      <c r="B83" s="12" t="s">
        <v>99</v>
      </c>
      <c r="C83" s="13">
        <v>42937</v>
      </c>
      <c r="D83" s="14" t="s">
        <v>40</v>
      </c>
      <c r="E83" s="15" t="s">
        <v>256</v>
      </c>
      <c r="F83" s="16" t="s">
        <v>257</v>
      </c>
      <c r="G83" s="15"/>
      <c r="H83" s="15" t="s">
        <v>258</v>
      </c>
      <c r="I83" s="17">
        <f>HYPERLINK("https://docs.wto.org/imrd/directdoc.asp?DDFDocuments/q/G/TBTN15/BRA642A1.pdf","EN")</f>
      </c>
      <c r="J83" s="17">
        <f>HYPERLINK("https://docs.wto.org/imrd/directdoc.asp?DDFDocuments/r/G/TBTN15/BRA642A1.pdf","FR")</f>
      </c>
      <c r="K83" s="17">
        <f>HYPERLINK("https://docs.wto.org/imrd/directdoc.asp?DDFDocuments/s/G/TBTN15/BRA642A1.pdf","ES")</f>
      </c>
    </row>
    <row r="84">
      <c r="A84" s="11" t="s">
        <v>259</v>
      </c>
      <c r="B84" s="12" t="s">
        <v>215</v>
      </c>
      <c r="C84" s="13">
        <v>42937</v>
      </c>
      <c r="D84" s="14" t="s">
        <v>40</v>
      </c>
      <c r="E84" s="15" t="s">
        <v>260</v>
      </c>
      <c r="F84" s="16"/>
      <c r="G84" s="15"/>
      <c r="H84" s="15" t="s">
        <v>261</v>
      </c>
      <c r="I84" s="17">
        <f>HYPERLINK("https://docs.wto.org/imrd/directdoc.asp?DDFDocuments/q/G/TBTN17/JPN551A1.pdf","EN")</f>
      </c>
      <c r="J84" s="17">
        <f>HYPERLINK("https://docs.wto.org/imrd/directdoc.asp?DDFDocuments/r/G/TBTN17/JPN551A1.pdf","FR")</f>
      </c>
      <c r="K84" s="17">
        <f>HYPERLINK("https://docs.wto.org/imrd/directdoc.asp?DDFDocuments/s/G/TBTN17/JPN551A1.pdf","ES")</f>
      </c>
    </row>
    <row r="85">
      <c r="A85" s="11" t="s">
        <v>262</v>
      </c>
      <c r="B85" s="12" t="s">
        <v>24</v>
      </c>
      <c r="C85" s="13">
        <v>42937</v>
      </c>
      <c r="D85" s="14" t="s">
        <v>13</v>
      </c>
      <c r="E85" s="15" t="s">
        <v>263</v>
      </c>
      <c r="F85" s="16" t="s">
        <v>264</v>
      </c>
      <c r="G85" s="15"/>
      <c r="H85" s="15" t="s">
        <v>27</v>
      </c>
      <c r="I85" s="17">
        <f>HYPERLINK("https://docs.wto.org/imrd/directdoc.asp?DDFDocuments/q/G/TBTN17/URY16.pdf","EN")</f>
      </c>
      <c r="J85" s="17">
        <f>HYPERLINK("https://docs.wto.org/imrd/directdoc.asp?DDFDocuments/r/G/TBTN17/URY16.pdf","FR")</f>
      </c>
      <c r="K85" s="17">
        <f>HYPERLINK("https://docs.wto.org/imrd/directdoc.asp?DDFDocuments/s/G/TBTN17/URY16.pdf","ES")</f>
      </c>
    </row>
    <row r="86">
      <c r="A86" s="11" t="s">
        <v>265</v>
      </c>
      <c r="B86" s="12" t="s">
        <v>32</v>
      </c>
      <c r="C86" s="13">
        <v>42937</v>
      </c>
      <c r="D86" s="14" t="s">
        <v>40</v>
      </c>
      <c r="E86" s="15" t="s">
        <v>250</v>
      </c>
      <c r="F86" s="16"/>
      <c r="G86" s="15" t="s">
        <v>251</v>
      </c>
      <c r="H86" s="15" t="s">
        <v>35</v>
      </c>
      <c r="I86" s="17">
        <f>HYPERLINK("https://docs.wto.org/imrd/directdoc.asp?DDFDocuments/q/G/TBTN17/USA1276A1.pdf","EN")</f>
      </c>
      <c r="J86" s="17">
        <f>HYPERLINK("https://docs.wto.org/imrd/directdoc.asp?DDFDocuments/r/G/TBTN17/USA1276A1.pdf","FR")</f>
      </c>
      <c r="K86" s="17">
        <f>HYPERLINK("https://docs.wto.org/imrd/directdoc.asp?DDFDocuments/s/G/TBTN17/USA1276A1.pdf","ES")</f>
      </c>
    </row>
    <row r="87">
      <c r="A87" s="11" t="s">
        <v>266</v>
      </c>
      <c r="B87" s="12" t="s">
        <v>32</v>
      </c>
      <c r="C87" s="13">
        <v>42937</v>
      </c>
      <c r="D87" s="14" t="s">
        <v>40</v>
      </c>
      <c r="E87" s="15" t="s">
        <v>250</v>
      </c>
      <c r="F87" s="16"/>
      <c r="G87" s="15" t="s">
        <v>251</v>
      </c>
      <c r="H87" s="15" t="s">
        <v>35</v>
      </c>
      <c r="I87" s="17">
        <f>HYPERLINK("https://docs.wto.org/imrd/directdoc.asp?DDFDocuments/q/G/TBTN17/USA1277A1.pdf","EN")</f>
      </c>
      <c r="J87" s="17">
        <f>HYPERLINK("https://docs.wto.org/imrd/directdoc.asp?DDFDocuments/r/G/TBTN17/USA1277A1.pdf","FR")</f>
      </c>
      <c r="K87" s="17">
        <f>HYPERLINK("https://docs.wto.org/imrd/directdoc.asp?DDFDocuments/s/G/TBTN17/USA1277A1.pdf","ES")</f>
      </c>
    </row>
    <row r="88">
      <c r="A88" s="11" t="s">
        <v>267</v>
      </c>
      <c r="B88" s="12" t="s">
        <v>32</v>
      </c>
      <c r="C88" s="13">
        <v>42937</v>
      </c>
      <c r="D88" s="14" t="s">
        <v>18</v>
      </c>
      <c r="E88" s="15" t="s">
        <v>268</v>
      </c>
      <c r="F88" s="16" t="s">
        <v>269</v>
      </c>
      <c r="G88" s="15" t="s">
        <v>270</v>
      </c>
      <c r="H88" s="15" t="s">
        <v>220</v>
      </c>
      <c r="I88" s="17">
        <f>HYPERLINK("https://docs.wto.org/imrd/directdoc.asp?DDFDocuments/q/G/TBTN17/USA1292A1C1.pdf","EN")</f>
      </c>
      <c r="J88" s="17">
        <f>HYPERLINK("https://docs.wto.org/imrd/directdoc.asp?DDFDocuments/r/G/TBTN17/USA1292A1C1.pdf","FR")</f>
      </c>
      <c r="K88" s="17">
        <f>HYPERLINK("https://docs.wto.org/imrd/directdoc.asp?DDFDocuments/s/G/TBTN17/USA1292A1C1.pdf","ES")</f>
      </c>
    </row>
    <row r="89">
      <c r="A89" s="11" t="s">
        <v>271</v>
      </c>
      <c r="B89" s="12" t="s">
        <v>32</v>
      </c>
      <c r="C89" s="13">
        <v>42937</v>
      </c>
      <c r="D89" s="14" t="s">
        <v>40</v>
      </c>
      <c r="E89" s="15" t="s">
        <v>272</v>
      </c>
      <c r="F89" s="16"/>
      <c r="G89" s="15" t="s">
        <v>273</v>
      </c>
      <c r="H89" s="15" t="s">
        <v>274</v>
      </c>
      <c r="I89" s="17">
        <f>HYPERLINK("https://docs.wto.org/imrd/directdoc.asp?DDFDocuments/q/G/TBTN17/USA1301A1.pdf","EN")</f>
      </c>
      <c r="J89" s="17">
        <f>HYPERLINK("https://docs.wto.org/imrd/directdoc.asp?DDFDocuments/r/G/TBTN17/USA1301A1.pdf","FR")</f>
      </c>
      <c r="K89" s="17">
        <f>HYPERLINK("https://docs.wto.org/imrd/directdoc.asp?DDFDocuments/s/G/TBTN17/USA1301A1.pdf","ES")</f>
      </c>
    </row>
    <row r="90">
      <c r="A90" s="11" t="s">
        <v>275</v>
      </c>
      <c r="B90" s="12" t="s">
        <v>276</v>
      </c>
      <c r="C90" s="13">
        <v>42937</v>
      </c>
      <c r="D90" s="14" t="s">
        <v>13</v>
      </c>
      <c r="E90" s="15" t="s">
        <v>277</v>
      </c>
      <c r="F90" s="16"/>
      <c r="G90" s="15"/>
      <c r="H90" s="15" t="s">
        <v>77</v>
      </c>
      <c r="I90" s="17">
        <f>HYPERLINK("https://docs.wto.org/imrd/directdoc.asp?DDFDocuments/q/G/TBTN17/VNM102.pdf","EN")</f>
      </c>
      <c r="J90" s="17">
        <f>HYPERLINK("https://docs.wto.org/imrd/directdoc.asp?DDFDocuments/r/G/TBTN17/VNM102.pdf","FR")</f>
      </c>
      <c r="K90" s="17">
        <f>HYPERLINK("https://docs.wto.org/imrd/directdoc.asp?DDFDocuments/s/G/TBTN17/VNM102.pdf","ES")</f>
      </c>
    </row>
    <row r="91">
      <c r="A91" s="11" t="s">
        <v>278</v>
      </c>
      <c r="B91" s="12" t="s">
        <v>39</v>
      </c>
      <c r="C91" s="13">
        <v>42936</v>
      </c>
      <c r="D91" s="14" t="s">
        <v>13</v>
      </c>
      <c r="E91" s="15" t="s">
        <v>279</v>
      </c>
      <c r="F91" s="16"/>
      <c r="G91" s="15"/>
      <c r="H91" s="15" t="s">
        <v>27</v>
      </c>
      <c r="I91" s="17">
        <f>HYPERLINK("https://docs.wto.org/imrd/directdoc.asp?DDFDocuments/q/G/TBTN17/CHL418.pdf","EN")</f>
      </c>
      <c r="J91" s="17">
        <f>HYPERLINK("https://docs.wto.org/imrd/directdoc.asp?DDFDocuments/r/G/TBTN17/CHL418.pdf","FR")</f>
      </c>
      <c r="K91" s="17">
        <f>HYPERLINK("https://docs.wto.org/imrd/directdoc.asp?DDFDocuments/s/G/TBTN17/CHL418.pdf","ES")</f>
      </c>
    </row>
    <row r="92">
      <c r="A92" s="11" t="s">
        <v>280</v>
      </c>
      <c r="B92" s="12" t="s">
        <v>44</v>
      </c>
      <c r="C92" s="13">
        <v>42936</v>
      </c>
      <c r="D92" s="14" t="s">
        <v>13</v>
      </c>
      <c r="E92" s="15" t="s">
        <v>281</v>
      </c>
      <c r="F92" s="16" t="s">
        <v>282</v>
      </c>
      <c r="G92" s="15"/>
      <c r="H92" s="15" t="s">
        <v>15</v>
      </c>
      <c r="I92" s="17">
        <f>HYPERLINK("https://docs.wto.org/imrd/directdoc.asp?DDFDocuments/q/G/TBTN17/MEX363.pdf","EN")</f>
      </c>
      <c r="J92" s="17">
        <f>HYPERLINK("https://docs.wto.org/imrd/directdoc.asp?DDFDocuments/r/G/TBTN17/MEX363.pdf","FR")</f>
      </c>
      <c r="K92" s="17">
        <f>HYPERLINK("https://docs.wto.org/imrd/directdoc.asp?DDFDocuments/s/G/TBTN17/MEX363.pdf","ES")</f>
      </c>
    </row>
    <row r="93">
      <c r="A93" s="11" t="s">
        <v>283</v>
      </c>
      <c r="B93" s="12" t="s">
        <v>44</v>
      </c>
      <c r="C93" s="13">
        <v>42936</v>
      </c>
      <c r="D93" s="14" t="s">
        <v>13</v>
      </c>
      <c r="E93" s="15" t="s">
        <v>284</v>
      </c>
      <c r="F93" s="16"/>
      <c r="G93" s="15"/>
      <c r="H93" s="15" t="s">
        <v>15</v>
      </c>
      <c r="I93" s="17">
        <f>HYPERLINK("https://docs.wto.org/imrd/directdoc.asp?DDFDocuments/q/G/TBTN17/MEX364.pdf","EN")</f>
      </c>
      <c r="J93" s="17">
        <f>HYPERLINK("https://docs.wto.org/imrd/directdoc.asp?DDFDocuments/r/G/TBTN17/MEX364.pdf","FR")</f>
      </c>
      <c r="K93" s="17">
        <f>HYPERLINK("https://docs.wto.org/imrd/directdoc.asp?DDFDocuments/s/G/TBTN17/MEX364.pdf","ES")</f>
      </c>
    </row>
    <row r="94">
      <c r="A94" s="11" t="s">
        <v>285</v>
      </c>
      <c r="B94" s="12" t="s">
        <v>44</v>
      </c>
      <c r="C94" s="13">
        <v>42936</v>
      </c>
      <c r="D94" s="14" t="s">
        <v>13</v>
      </c>
      <c r="E94" s="15" t="s">
        <v>286</v>
      </c>
      <c r="F94" s="16"/>
      <c r="G94" s="15"/>
      <c r="H94" s="15" t="s">
        <v>192</v>
      </c>
      <c r="I94" s="17">
        <f>HYPERLINK("https://docs.wto.org/imrd/directdoc.asp?DDFDocuments/q/G/TBTN17/MEX365.pdf","EN")</f>
      </c>
      <c r="J94" s="17">
        <f>HYPERLINK("https://docs.wto.org/imrd/directdoc.asp?DDFDocuments/r/G/TBTN17/MEX365.pdf","FR")</f>
      </c>
      <c r="K94" s="17">
        <f>HYPERLINK("https://docs.wto.org/imrd/directdoc.asp?DDFDocuments/s/G/TBTN17/MEX365.pdf","ES")</f>
      </c>
    </row>
    <row r="95">
      <c r="A95" s="11" t="s">
        <v>287</v>
      </c>
      <c r="B95" s="12" t="s">
        <v>44</v>
      </c>
      <c r="C95" s="13">
        <v>42936</v>
      </c>
      <c r="D95" s="14" t="s">
        <v>13</v>
      </c>
      <c r="E95" s="15" t="s">
        <v>288</v>
      </c>
      <c r="F95" s="16" t="s">
        <v>47</v>
      </c>
      <c r="G95" s="15"/>
      <c r="H95" s="15" t="s">
        <v>27</v>
      </c>
      <c r="I95" s="17">
        <f>HYPERLINK("https://docs.wto.org/imrd/directdoc.asp?DDFDocuments/q/G/TBTN17/MEX366.pdf","EN")</f>
      </c>
      <c r="J95" s="17">
        <f>HYPERLINK("https://docs.wto.org/imrd/directdoc.asp?DDFDocuments/r/G/TBTN17/MEX366.pdf","FR")</f>
      </c>
      <c r="K95" s="17">
        <f>HYPERLINK("https://docs.wto.org/imrd/directdoc.asp?DDFDocuments/s/G/TBTN17/MEX366.pdf","ES")</f>
      </c>
    </row>
    <row r="96">
      <c r="A96" s="11" t="s">
        <v>289</v>
      </c>
      <c r="B96" s="12" t="s">
        <v>79</v>
      </c>
      <c r="C96" s="13">
        <v>42936</v>
      </c>
      <c r="D96" s="14" t="s">
        <v>13</v>
      </c>
      <c r="E96" s="15" t="s">
        <v>290</v>
      </c>
      <c r="F96" s="16" t="s">
        <v>291</v>
      </c>
      <c r="G96" s="15"/>
      <c r="H96" s="15" t="s">
        <v>192</v>
      </c>
      <c r="I96" s="17">
        <f>HYPERLINK("https://docs.wto.org/imrd/directdoc.asp?DDFDocuments/q/G/TBTN17/SGP36.pdf","EN")</f>
      </c>
      <c r="J96" s="17">
        <f>HYPERLINK("https://docs.wto.org/imrd/directdoc.asp?DDFDocuments/r/G/TBTN17/SGP36.pdf","FR")</f>
      </c>
      <c r="K96" s="17">
        <f>HYPERLINK("https://docs.wto.org/imrd/directdoc.asp?DDFDocuments/s/G/TBTN17/SGP36.pdf","ES")</f>
      </c>
    </row>
    <row r="97">
      <c r="A97" s="11" t="s">
        <v>292</v>
      </c>
      <c r="B97" s="12" t="s">
        <v>17</v>
      </c>
      <c r="C97" s="13">
        <v>42936</v>
      </c>
      <c r="D97" s="14" t="s">
        <v>13</v>
      </c>
      <c r="E97" s="15" t="s">
        <v>293</v>
      </c>
      <c r="F97" s="16" t="s">
        <v>294</v>
      </c>
      <c r="G97" s="15" t="s">
        <v>295</v>
      </c>
      <c r="H97" s="15" t="s">
        <v>296</v>
      </c>
      <c r="I97" s="17">
        <f>HYPERLINK("https://docs.wto.org/imrd/directdoc.asp?DDFDocuments/q/G/TBTN17/UGA703.pdf","EN")</f>
      </c>
      <c r="J97" s="17">
        <f>HYPERLINK("https://docs.wto.org/imrd/directdoc.asp?DDFDocuments/r/G/TBTN17/UGA703.pdf","FR")</f>
      </c>
      <c r="K97" s="17">
        <f>HYPERLINK("https://docs.wto.org/imrd/directdoc.asp?DDFDocuments/s/G/TBTN17/UGA703.pdf","ES")</f>
      </c>
    </row>
    <row r="98">
      <c r="A98" s="11" t="s">
        <v>297</v>
      </c>
      <c r="B98" s="12" t="s">
        <v>17</v>
      </c>
      <c r="C98" s="13">
        <v>42936</v>
      </c>
      <c r="D98" s="14" t="s">
        <v>13</v>
      </c>
      <c r="E98" s="15" t="s">
        <v>298</v>
      </c>
      <c r="F98" s="16"/>
      <c r="G98" s="15" t="s">
        <v>119</v>
      </c>
      <c r="H98" s="15" t="s">
        <v>296</v>
      </c>
      <c r="I98" s="17">
        <f>HYPERLINK("https://docs.wto.org/imrd/directdoc.asp?DDFDocuments/q/G/TBTN17/UGA704.pdf","EN")</f>
      </c>
      <c r="J98" s="17">
        <f>HYPERLINK("https://docs.wto.org/imrd/directdoc.asp?DDFDocuments/r/G/TBTN17/UGA704.pdf","FR")</f>
      </c>
      <c r="K98" s="17">
        <f>HYPERLINK("https://docs.wto.org/imrd/directdoc.asp?DDFDocuments/s/G/TBTN17/UGA704.pdf","ES")</f>
      </c>
    </row>
    <row r="99">
      <c r="A99" s="11" t="s">
        <v>299</v>
      </c>
      <c r="B99" s="12" t="s">
        <v>24</v>
      </c>
      <c r="C99" s="13">
        <v>42936</v>
      </c>
      <c r="D99" s="14" t="s">
        <v>13</v>
      </c>
      <c r="E99" s="15" t="s">
        <v>300</v>
      </c>
      <c r="F99" s="16"/>
      <c r="G99" s="15"/>
      <c r="H99" s="15" t="s">
        <v>27</v>
      </c>
      <c r="I99" s="17">
        <f>HYPERLINK("https://docs.wto.org/imrd/directdoc.asp?DDFDocuments/q/G/TBTN17/URY15.pdf","EN")</f>
      </c>
      <c r="J99" s="17">
        <f>HYPERLINK("https://docs.wto.org/imrd/directdoc.asp?DDFDocuments/r/G/TBTN17/URY15.pdf","FR")</f>
      </c>
      <c r="K99" s="17">
        <f>HYPERLINK("https://docs.wto.org/imrd/directdoc.asp?DDFDocuments/s/G/TBTN17/URY15.pdf","ES")</f>
      </c>
    </row>
    <row r="100">
      <c r="A100" s="11" t="s">
        <v>301</v>
      </c>
      <c r="B100" s="12" t="s">
        <v>17</v>
      </c>
      <c r="C100" s="13">
        <v>42935</v>
      </c>
      <c r="D100" s="14" t="s">
        <v>40</v>
      </c>
      <c r="E100" s="15" t="s">
        <v>302</v>
      </c>
      <c r="F100" s="16"/>
      <c r="G100" s="15"/>
      <c r="H100" s="15" t="s">
        <v>303</v>
      </c>
      <c r="I100" s="17">
        <f>HYPERLINK("https://docs.wto.org/imrd/directdoc.asp?DDFDocuments/q/G/TBTN11/UGA187A1.pdf","EN")</f>
      </c>
      <c r="J100" s="17">
        <f>HYPERLINK("https://docs.wto.org/imrd/directdoc.asp?DDFDocuments/r/G/TBTN11/UGA187A1.pdf","FR")</f>
      </c>
      <c r="K100" s="17">
        <f>HYPERLINK("https://docs.wto.org/imrd/directdoc.asp?DDFDocuments/s/G/TBTN11/UGA187A1.pdf","ES")</f>
      </c>
    </row>
    <row r="101">
      <c r="A101" s="11" t="s">
        <v>304</v>
      </c>
      <c r="B101" s="12" t="s">
        <v>17</v>
      </c>
      <c r="C101" s="13">
        <v>42935</v>
      </c>
      <c r="D101" s="14" t="s">
        <v>40</v>
      </c>
      <c r="E101" s="15" t="s">
        <v>305</v>
      </c>
      <c r="F101" s="16"/>
      <c r="G101" s="15" t="s">
        <v>306</v>
      </c>
      <c r="H101" s="15" t="s">
        <v>42</v>
      </c>
      <c r="I101" s="17">
        <f>HYPERLINK("https://docs.wto.org/imrd/directdoc.asp?DDFDocuments/q/G/TBTN12/UGA249A1.pdf","EN")</f>
      </c>
      <c r="J101" s="17">
        <f>HYPERLINK("https://docs.wto.org/imrd/directdoc.asp?DDFDocuments/r/G/TBTN12/UGA249A1.pdf","FR")</f>
      </c>
      <c r="K101" s="17">
        <f>HYPERLINK("https://docs.wto.org/imrd/directdoc.asp?DDFDocuments/s/G/TBTN12/UGA249A1.pdf","ES")</f>
      </c>
    </row>
    <row r="102">
      <c r="A102" s="11" t="s">
        <v>307</v>
      </c>
      <c r="B102" s="12" t="s">
        <v>17</v>
      </c>
      <c r="C102" s="13">
        <v>42935</v>
      </c>
      <c r="D102" s="14" t="s">
        <v>40</v>
      </c>
      <c r="E102" s="15" t="s">
        <v>308</v>
      </c>
      <c r="F102" s="16"/>
      <c r="G102" s="15" t="s">
        <v>309</v>
      </c>
      <c r="H102" s="15" t="s">
        <v>42</v>
      </c>
      <c r="I102" s="17">
        <f>HYPERLINK("https://docs.wto.org/imrd/directdoc.asp?DDFDocuments/q/G/TBTN12/UGA285A1.pdf","EN")</f>
      </c>
      <c r="J102" s="17">
        <f>HYPERLINK("https://docs.wto.org/imrd/directdoc.asp?DDFDocuments/r/G/TBTN12/UGA285A1.pdf","FR")</f>
      </c>
      <c r="K102" s="17">
        <f>HYPERLINK("https://docs.wto.org/imrd/directdoc.asp?DDFDocuments/s/G/TBTN12/UGA285A1.pdf","ES")</f>
      </c>
    </row>
    <row r="103">
      <c r="A103" s="11" t="s">
        <v>310</v>
      </c>
      <c r="B103" s="12" t="s">
        <v>17</v>
      </c>
      <c r="C103" s="13">
        <v>42935</v>
      </c>
      <c r="D103" s="14" t="s">
        <v>40</v>
      </c>
      <c r="E103" s="15" t="s">
        <v>311</v>
      </c>
      <c r="F103" s="16"/>
      <c r="G103" s="15" t="s">
        <v>312</v>
      </c>
      <c r="H103" s="15" t="s">
        <v>313</v>
      </c>
      <c r="I103" s="17">
        <f>HYPERLINK("https://docs.wto.org/imrd/directdoc.asp?DDFDocuments/q/G/TBTN13/UGA320A1.pdf","EN")</f>
      </c>
      <c r="J103" s="17">
        <f>HYPERLINK("https://docs.wto.org/imrd/directdoc.asp?DDFDocuments/r/G/TBTN13/UGA320A1.pdf","FR")</f>
      </c>
      <c r="K103" s="17">
        <f>HYPERLINK("https://docs.wto.org/imrd/directdoc.asp?DDFDocuments/s/G/TBTN13/UGA320A1.pdf","ES")</f>
      </c>
    </row>
    <row r="104">
      <c r="A104" s="11" t="s">
        <v>314</v>
      </c>
      <c r="B104" s="12" t="s">
        <v>17</v>
      </c>
      <c r="C104" s="13">
        <v>42935</v>
      </c>
      <c r="D104" s="14" t="s">
        <v>40</v>
      </c>
      <c r="E104" s="15" t="s">
        <v>311</v>
      </c>
      <c r="F104" s="16"/>
      <c r="G104" s="15" t="s">
        <v>312</v>
      </c>
      <c r="H104" s="15" t="s">
        <v>313</v>
      </c>
      <c r="I104" s="17">
        <f>HYPERLINK("https://docs.wto.org/imrd/directdoc.asp?DDFDocuments/q/G/TBTN13/UGA322A1.pdf","EN")</f>
      </c>
      <c r="J104" s="17">
        <f>HYPERLINK("https://docs.wto.org/imrd/directdoc.asp?DDFDocuments/r/G/TBTN13/UGA322A1.pdf","FR")</f>
      </c>
      <c r="K104" s="17">
        <f>HYPERLINK("https://docs.wto.org/imrd/directdoc.asp?DDFDocuments/s/G/TBTN13/UGA322A1.pdf","ES")</f>
      </c>
    </row>
    <row r="105">
      <c r="A105" s="11" t="s">
        <v>315</v>
      </c>
      <c r="B105" s="12" t="s">
        <v>17</v>
      </c>
      <c r="C105" s="13">
        <v>42935</v>
      </c>
      <c r="D105" s="14" t="s">
        <v>40</v>
      </c>
      <c r="E105" s="15" t="s">
        <v>311</v>
      </c>
      <c r="F105" s="16" t="s">
        <v>316</v>
      </c>
      <c r="G105" s="15" t="s">
        <v>312</v>
      </c>
      <c r="H105" s="15" t="s">
        <v>313</v>
      </c>
      <c r="I105" s="17">
        <f>HYPERLINK("https://docs.wto.org/imrd/directdoc.asp?DDFDocuments/q/G/TBTN13/UGA325A1.pdf","EN")</f>
      </c>
      <c r="J105" s="17">
        <f>HYPERLINK("https://docs.wto.org/imrd/directdoc.asp?DDFDocuments/r/G/TBTN13/UGA325A1.pdf","FR")</f>
      </c>
      <c r="K105" s="17">
        <f>HYPERLINK("https://docs.wto.org/imrd/directdoc.asp?DDFDocuments/s/G/TBTN13/UGA325A1.pdf","ES")</f>
      </c>
    </row>
    <row r="106">
      <c r="A106" s="11" t="s">
        <v>317</v>
      </c>
      <c r="B106" s="12" t="s">
        <v>17</v>
      </c>
      <c r="C106" s="13">
        <v>42935</v>
      </c>
      <c r="D106" s="14" t="s">
        <v>40</v>
      </c>
      <c r="E106" s="15" t="s">
        <v>311</v>
      </c>
      <c r="F106" s="16"/>
      <c r="G106" s="15" t="s">
        <v>312</v>
      </c>
      <c r="H106" s="15" t="s">
        <v>42</v>
      </c>
      <c r="I106" s="17">
        <f>HYPERLINK("https://docs.wto.org/imrd/directdoc.asp?DDFDocuments/q/G/TBTN13/UGA326A1.pdf","EN")</f>
      </c>
      <c r="J106" s="17">
        <f>HYPERLINK("https://docs.wto.org/imrd/directdoc.asp?DDFDocuments/r/G/TBTN13/UGA326A1.pdf","FR")</f>
      </c>
      <c r="K106" s="17">
        <f>HYPERLINK("https://docs.wto.org/imrd/directdoc.asp?DDFDocuments/s/G/TBTN13/UGA326A1.pdf","ES")</f>
      </c>
    </row>
    <row r="107">
      <c r="A107" s="11" t="s">
        <v>318</v>
      </c>
      <c r="B107" s="12" t="s">
        <v>17</v>
      </c>
      <c r="C107" s="13">
        <v>42935</v>
      </c>
      <c r="D107" s="14" t="s">
        <v>40</v>
      </c>
      <c r="E107" s="15" t="s">
        <v>311</v>
      </c>
      <c r="F107" s="16"/>
      <c r="G107" s="15" t="s">
        <v>312</v>
      </c>
      <c r="H107" s="15" t="s">
        <v>313</v>
      </c>
      <c r="I107" s="17">
        <f>HYPERLINK("https://docs.wto.org/imrd/directdoc.asp?DDFDocuments/q/G/TBTN13/UGA327A1.pdf","EN")</f>
      </c>
      <c r="J107" s="17">
        <f>HYPERLINK("https://docs.wto.org/imrd/directdoc.asp?DDFDocuments/r/G/TBTN13/UGA327A1.pdf","FR")</f>
      </c>
      <c r="K107" s="17">
        <f>HYPERLINK("https://docs.wto.org/imrd/directdoc.asp?DDFDocuments/s/G/TBTN13/UGA327A1.pdf","ES")</f>
      </c>
    </row>
    <row r="108">
      <c r="A108" s="11" t="s">
        <v>319</v>
      </c>
      <c r="B108" s="12" t="s">
        <v>17</v>
      </c>
      <c r="C108" s="13">
        <v>42935</v>
      </c>
      <c r="D108" s="14" t="s">
        <v>40</v>
      </c>
      <c r="E108" s="15" t="s">
        <v>311</v>
      </c>
      <c r="F108" s="16"/>
      <c r="G108" s="15" t="s">
        <v>312</v>
      </c>
      <c r="H108" s="15" t="s">
        <v>313</v>
      </c>
      <c r="I108" s="17">
        <f>HYPERLINK("https://docs.wto.org/imrd/directdoc.asp?DDFDocuments/q/G/TBTN13/UGA328A1.pdf","EN")</f>
      </c>
      <c r="J108" s="17">
        <f>HYPERLINK("https://docs.wto.org/imrd/directdoc.asp?DDFDocuments/r/G/TBTN13/UGA328A1.pdf","FR")</f>
      </c>
      <c r="K108" s="17">
        <f>HYPERLINK("https://docs.wto.org/imrd/directdoc.asp?DDFDocuments/s/G/TBTN13/UGA328A1.pdf","ES")</f>
      </c>
    </row>
    <row r="109">
      <c r="A109" s="11" t="s">
        <v>320</v>
      </c>
      <c r="B109" s="12" t="s">
        <v>17</v>
      </c>
      <c r="C109" s="13">
        <v>42935</v>
      </c>
      <c r="D109" s="14" t="s">
        <v>40</v>
      </c>
      <c r="E109" s="15"/>
      <c r="F109" s="16"/>
      <c r="G109" s="15" t="s">
        <v>321</v>
      </c>
      <c r="H109" s="15" t="s">
        <v>22</v>
      </c>
      <c r="I109" s="17">
        <f>HYPERLINK("https://docs.wto.org/imrd/directdoc.asp?DDFDocuments/q/G/TBTN15/UGA475A1.pdf","EN")</f>
      </c>
      <c r="J109" s="17">
        <f>HYPERLINK("https://docs.wto.org/imrd/directdoc.asp?DDFDocuments/r/G/TBTN15/UGA475A1.pdf","FR")</f>
      </c>
      <c r="K109" s="17">
        <f>HYPERLINK("https://docs.wto.org/imrd/directdoc.asp?DDFDocuments/s/G/TBTN15/UGA475A1.pdf","ES")</f>
      </c>
    </row>
    <row r="110">
      <c r="A110" s="11" t="s">
        <v>322</v>
      </c>
      <c r="B110" s="12" t="s">
        <v>17</v>
      </c>
      <c r="C110" s="13">
        <v>42935</v>
      </c>
      <c r="D110" s="14" t="s">
        <v>40</v>
      </c>
      <c r="E110" s="15"/>
      <c r="F110" s="16"/>
      <c r="G110" s="15" t="s">
        <v>321</v>
      </c>
      <c r="H110" s="15" t="s">
        <v>22</v>
      </c>
      <c r="I110" s="17">
        <f>HYPERLINK("https://docs.wto.org/imrd/directdoc.asp?DDFDocuments/q/G/TBTN15/UGA476A1.pdf","EN")</f>
      </c>
      <c r="J110" s="17">
        <f>HYPERLINK("https://docs.wto.org/imrd/directdoc.asp?DDFDocuments/r/G/TBTN15/UGA476A1.pdf","FR")</f>
      </c>
      <c r="K110" s="17">
        <f>HYPERLINK("https://docs.wto.org/imrd/directdoc.asp?DDFDocuments/s/G/TBTN15/UGA476A1.pdf","ES")</f>
      </c>
    </row>
    <row r="111">
      <c r="A111" s="11" t="s">
        <v>323</v>
      </c>
      <c r="B111" s="12" t="s">
        <v>17</v>
      </c>
      <c r="C111" s="13">
        <v>42935</v>
      </c>
      <c r="D111" s="14" t="s">
        <v>40</v>
      </c>
      <c r="E111" s="15"/>
      <c r="F111" s="16"/>
      <c r="G111" s="15" t="s">
        <v>321</v>
      </c>
      <c r="H111" s="15" t="s">
        <v>22</v>
      </c>
      <c r="I111" s="17">
        <f>HYPERLINK("https://docs.wto.org/imrd/directdoc.asp?DDFDocuments/q/G/TBTN15/UGA480A1.pdf","EN")</f>
      </c>
      <c r="J111" s="17">
        <f>HYPERLINK("https://docs.wto.org/imrd/directdoc.asp?DDFDocuments/r/G/TBTN15/UGA480A1.pdf","FR")</f>
      </c>
      <c r="K111" s="17">
        <f>HYPERLINK("https://docs.wto.org/imrd/directdoc.asp?DDFDocuments/s/G/TBTN15/UGA480A1.pdf","ES")</f>
      </c>
    </row>
    <row r="112">
      <c r="A112" s="11" t="s">
        <v>324</v>
      </c>
      <c r="B112" s="12" t="s">
        <v>17</v>
      </c>
      <c r="C112" s="13">
        <v>42935</v>
      </c>
      <c r="D112" s="14" t="s">
        <v>40</v>
      </c>
      <c r="E112" s="15"/>
      <c r="F112" s="16"/>
      <c r="G112" s="15" t="s">
        <v>321</v>
      </c>
      <c r="H112" s="15" t="s">
        <v>22</v>
      </c>
      <c r="I112" s="17">
        <f>HYPERLINK("https://docs.wto.org/imrd/directdoc.asp?DDFDocuments/q/G/TBTN15/UGA481A1.pdf","EN")</f>
      </c>
      <c r="J112" s="17">
        <f>HYPERLINK("https://docs.wto.org/imrd/directdoc.asp?DDFDocuments/r/G/TBTN15/UGA481A1.pdf","FR")</f>
      </c>
      <c r="K112" s="17">
        <f>HYPERLINK("https://docs.wto.org/imrd/directdoc.asp?DDFDocuments/s/G/TBTN15/UGA481A1.pdf","ES")</f>
      </c>
    </row>
    <row r="113">
      <c r="A113" s="11" t="s">
        <v>325</v>
      </c>
      <c r="B113" s="12" t="s">
        <v>17</v>
      </c>
      <c r="C113" s="13">
        <v>42935</v>
      </c>
      <c r="D113" s="14" t="s">
        <v>40</v>
      </c>
      <c r="E113" s="15"/>
      <c r="F113" s="16"/>
      <c r="G113" s="15" t="s">
        <v>321</v>
      </c>
      <c r="H113" s="15" t="s">
        <v>22</v>
      </c>
      <c r="I113" s="17">
        <f>HYPERLINK("https://docs.wto.org/imrd/directdoc.asp?DDFDocuments/q/G/TBTN15/UGA482A1.pdf","EN")</f>
      </c>
      <c r="J113" s="17">
        <f>HYPERLINK("https://docs.wto.org/imrd/directdoc.asp?DDFDocuments/r/G/TBTN15/UGA482A1.pdf","FR")</f>
      </c>
      <c r="K113" s="17">
        <f>HYPERLINK("https://docs.wto.org/imrd/directdoc.asp?DDFDocuments/s/G/TBTN15/UGA482A1.pdf","ES")</f>
      </c>
    </row>
    <row r="114">
      <c r="A114" s="11" t="s">
        <v>326</v>
      </c>
      <c r="B114" s="12" t="s">
        <v>17</v>
      </c>
      <c r="C114" s="13">
        <v>42935</v>
      </c>
      <c r="D114" s="14" t="s">
        <v>40</v>
      </c>
      <c r="E114" s="15" t="s">
        <v>327</v>
      </c>
      <c r="F114" s="16" t="s">
        <v>328</v>
      </c>
      <c r="G114" s="15" t="s">
        <v>306</v>
      </c>
      <c r="H114" s="15" t="s">
        <v>22</v>
      </c>
      <c r="I114" s="17">
        <f>HYPERLINK("https://docs.wto.org/imrd/directdoc.asp?DDFDocuments/q/G/TBTN16/UGA551A1.pdf","EN")</f>
      </c>
      <c r="J114" s="17">
        <f>HYPERLINK("https://docs.wto.org/imrd/directdoc.asp?DDFDocuments/r/G/TBTN16/UGA551A1.pdf","FR")</f>
      </c>
      <c r="K114" s="17">
        <f>HYPERLINK("https://docs.wto.org/imrd/directdoc.asp?DDFDocuments/s/G/TBTN16/UGA551A1.pdf","ES")</f>
      </c>
    </row>
    <row r="115">
      <c r="A115" s="11" t="s">
        <v>329</v>
      </c>
      <c r="B115" s="12" t="s">
        <v>17</v>
      </c>
      <c r="C115" s="13">
        <v>42935</v>
      </c>
      <c r="D115" s="14" t="s">
        <v>13</v>
      </c>
      <c r="E115" s="15" t="s">
        <v>330</v>
      </c>
      <c r="F115" s="16" t="s">
        <v>331</v>
      </c>
      <c r="G115" s="15" t="s">
        <v>332</v>
      </c>
      <c r="H115" s="15" t="s">
        <v>333</v>
      </c>
      <c r="I115" s="17">
        <f>HYPERLINK("https://docs.wto.org/imrd/directdoc.asp?DDFDocuments/q/G/TBTN17/UGA702.pdf","EN")</f>
      </c>
      <c r="J115" s="17">
        <f>HYPERLINK("https://docs.wto.org/imrd/directdoc.asp?DDFDocuments/r/G/TBTN17/UGA702.pdf","FR")</f>
      </c>
      <c r="K115" s="17">
        <f>HYPERLINK("https://docs.wto.org/imrd/directdoc.asp?DDFDocuments/s/G/TBTN17/UGA702.pdf","ES")</f>
      </c>
    </row>
    <row r="116">
      <c r="A116" s="11" t="s">
        <v>334</v>
      </c>
      <c r="B116" s="12" t="s">
        <v>335</v>
      </c>
      <c r="C116" s="13">
        <v>42934</v>
      </c>
      <c r="D116" s="14" t="s">
        <v>40</v>
      </c>
      <c r="E116" s="15" t="s">
        <v>336</v>
      </c>
      <c r="F116" s="16"/>
      <c r="G116" s="15" t="s">
        <v>337</v>
      </c>
      <c r="H116" s="15" t="s">
        <v>42</v>
      </c>
      <c r="I116" s="17">
        <f>HYPERLINK("https://docs.wto.org/imrd/directdoc.asp?DDFDocuments/q/G/TBTN17/CAN525A1.pdf","EN")</f>
      </c>
      <c r="J116" s="17">
        <f>HYPERLINK("https://docs.wto.org/imrd/directdoc.asp?DDFDocuments/r/G/TBTN17/CAN525A1.pdf","FR")</f>
      </c>
      <c r="K116" s="17">
        <f>HYPERLINK("https://docs.wto.org/imrd/directdoc.asp?DDFDocuments/s/G/TBTN17/CAN525A1.pdf","ES")</f>
      </c>
    </row>
    <row r="117">
      <c r="A117" s="11" t="s">
        <v>338</v>
      </c>
      <c r="B117" s="12" t="s">
        <v>205</v>
      </c>
      <c r="C117" s="13">
        <v>42934</v>
      </c>
      <c r="D117" s="14" t="s">
        <v>13</v>
      </c>
      <c r="E117" s="15" t="s">
        <v>339</v>
      </c>
      <c r="F117" s="16" t="s">
        <v>340</v>
      </c>
      <c r="G117" s="15"/>
      <c r="H117" s="15" t="s">
        <v>235</v>
      </c>
      <c r="I117" s="17">
        <f>HYPERLINK("https://docs.wto.org/imrd/directdoc.asp?DDFDocuments/q/G/TBTN17/CHN1211.pdf","EN")</f>
      </c>
      <c r="J117" s="17">
        <f>HYPERLINK("https://docs.wto.org/imrd/directdoc.asp?DDFDocuments/r/G/TBTN17/CHN1211.pdf","FR")</f>
      </c>
      <c r="K117" s="17">
        <f>HYPERLINK("https://docs.wto.org/imrd/directdoc.asp?DDFDocuments/s/G/TBTN17/CHN1211.pdf","ES")</f>
      </c>
    </row>
    <row r="118">
      <c r="A118" s="11" t="s">
        <v>341</v>
      </c>
      <c r="B118" s="12" t="s">
        <v>205</v>
      </c>
      <c r="C118" s="13">
        <v>42934</v>
      </c>
      <c r="D118" s="14" t="s">
        <v>13</v>
      </c>
      <c r="E118" s="15" t="s">
        <v>342</v>
      </c>
      <c r="F118" s="16"/>
      <c r="G118" s="15"/>
      <c r="H118" s="15" t="s">
        <v>192</v>
      </c>
      <c r="I118" s="17">
        <f>HYPERLINK("https://docs.wto.org/imrd/directdoc.asp?DDFDocuments/q/G/TBTN17/CHN1212.pdf","EN")</f>
      </c>
      <c r="J118" s="17">
        <f>HYPERLINK("https://docs.wto.org/imrd/directdoc.asp?DDFDocuments/r/G/TBTN17/CHN1212.pdf","FR")</f>
      </c>
      <c r="K118" s="17">
        <f>HYPERLINK("https://docs.wto.org/imrd/directdoc.asp?DDFDocuments/s/G/TBTN17/CHN1212.pdf","ES")</f>
      </c>
    </row>
    <row r="119">
      <c r="A119" s="11" t="s">
        <v>343</v>
      </c>
      <c r="B119" s="12" t="s">
        <v>17</v>
      </c>
      <c r="C119" s="13">
        <v>42934</v>
      </c>
      <c r="D119" s="14" t="s">
        <v>40</v>
      </c>
      <c r="E119" s="15" t="s">
        <v>344</v>
      </c>
      <c r="F119" s="16" t="s">
        <v>345</v>
      </c>
      <c r="G119" s="15" t="s">
        <v>309</v>
      </c>
      <c r="H119" s="15" t="s">
        <v>22</v>
      </c>
      <c r="I119" s="17">
        <f>HYPERLINK("https://docs.wto.org/imrd/directdoc.asp?DDFDocuments/q/G/TBTN15/UGA524A1.pdf","EN")</f>
      </c>
      <c r="J119" s="17">
        <f>HYPERLINK("https://docs.wto.org/imrd/directdoc.asp?DDFDocuments/r/G/TBTN15/UGA524A1.pdf","FR")</f>
      </c>
      <c r="K119" s="17">
        <f>HYPERLINK("https://docs.wto.org/imrd/directdoc.asp?DDFDocuments/s/G/TBTN15/UGA524A1.pdf","ES")</f>
      </c>
    </row>
    <row r="120">
      <c r="A120" s="11" t="s">
        <v>346</v>
      </c>
      <c r="B120" s="12" t="s">
        <v>17</v>
      </c>
      <c r="C120" s="13">
        <v>42934</v>
      </c>
      <c r="D120" s="14" t="s">
        <v>40</v>
      </c>
      <c r="E120" s="15" t="s">
        <v>347</v>
      </c>
      <c r="F120" s="16"/>
      <c r="G120" s="15" t="s">
        <v>309</v>
      </c>
      <c r="H120" s="15" t="s">
        <v>22</v>
      </c>
      <c r="I120" s="17">
        <f>HYPERLINK("https://docs.wto.org/imrd/directdoc.asp?DDFDocuments/q/G/TBTN15/UGA525A1.pdf","EN")</f>
      </c>
      <c r="J120" s="17">
        <f>HYPERLINK("https://docs.wto.org/imrd/directdoc.asp?DDFDocuments/r/G/TBTN15/UGA525A1.pdf","FR")</f>
      </c>
      <c r="K120" s="17">
        <f>HYPERLINK("https://docs.wto.org/imrd/directdoc.asp?DDFDocuments/s/G/TBTN15/UGA525A1.pdf","ES")</f>
      </c>
    </row>
    <row r="121">
      <c r="A121" s="11" t="s">
        <v>348</v>
      </c>
      <c r="B121" s="12" t="s">
        <v>17</v>
      </c>
      <c r="C121" s="13">
        <v>42934</v>
      </c>
      <c r="D121" s="14" t="s">
        <v>40</v>
      </c>
      <c r="E121" s="15" t="s">
        <v>349</v>
      </c>
      <c r="F121" s="16"/>
      <c r="G121" s="15" t="s">
        <v>309</v>
      </c>
      <c r="H121" s="15" t="s">
        <v>22</v>
      </c>
      <c r="I121" s="17">
        <f>HYPERLINK("https://docs.wto.org/imrd/directdoc.asp?DDFDocuments/q/G/TBTN15/UGA526A1.pdf","EN")</f>
      </c>
      <c r="J121" s="17">
        <f>HYPERLINK("https://docs.wto.org/imrd/directdoc.asp?DDFDocuments/r/G/TBTN15/UGA526A1.pdf","FR")</f>
      </c>
      <c r="K121" s="17">
        <f>HYPERLINK("https://docs.wto.org/imrd/directdoc.asp?DDFDocuments/s/G/TBTN15/UGA526A1.pdf","ES")</f>
      </c>
    </row>
    <row r="122">
      <c r="A122" s="11" t="s">
        <v>350</v>
      </c>
      <c r="B122" s="12" t="s">
        <v>17</v>
      </c>
      <c r="C122" s="13">
        <v>42934</v>
      </c>
      <c r="D122" s="14" t="s">
        <v>40</v>
      </c>
      <c r="E122" s="15" t="s">
        <v>351</v>
      </c>
      <c r="F122" s="16"/>
      <c r="G122" s="15" t="s">
        <v>309</v>
      </c>
      <c r="H122" s="15" t="s">
        <v>22</v>
      </c>
      <c r="I122" s="17">
        <f>HYPERLINK("https://docs.wto.org/imrd/directdoc.asp?DDFDocuments/q/G/TBTN15/UGA527A1.pdf","EN")</f>
      </c>
      <c r="J122" s="17">
        <f>HYPERLINK("https://docs.wto.org/imrd/directdoc.asp?DDFDocuments/r/G/TBTN15/UGA527A1.pdf","FR")</f>
      </c>
      <c r="K122" s="17">
        <f>HYPERLINK("https://docs.wto.org/imrd/directdoc.asp?DDFDocuments/s/G/TBTN15/UGA527A1.pdf","ES")</f>
      </c>
    </row>
    <row r="123">
      <c r="A123" s="11" t="s">
        <v>352</v>
      </c>
      <c r="B123" s="12" t="s">
        <v>17</v>
      </c>
      <c r="C123" s="13">
        <v>42934</v>
      </c>
      <c r="D123" s="14" t="s">
        <v>40</v>
      </c>
      <c r="E123" s="15" t="s">
        <v>353</v>
      </c>
      <c r="F123" s="16"/>
      <c r="G123" s="15" t="s">
        <v>309</v>
      </c>
      <c r="H123" s="15" t="s">
        <v>22</v>
      </c>
      <c r="I123" s="17">
        <f>HYPERLINK("https://docs.wto.org/imrd/directdoc.asp?DDFDocuments/q/G/TBTN15/UGA528A1.pdf","EN")</f>
      </c>
      <c r="J123" s="17">
        <f>HYPERLINK("https://docs.wto.org/imrd/directdoc.asp?DDFDocuments/r/G/TBTN15/UGA528A1.pdf","FR")</f>
      </c>
      <c r="K123" s="17">
        <f>HYPERLINK("https://docs.wto.org/imrd/directdoc.asp?DDFDocuments/s/G/TBTN15/UGA528A1.pdf","ES")</f>
      </c>
    </row>
    <row r="124">
      <c r="A124" s="11" t="s">
        <v>354</v>
      </c>
      <c r="B124" s="12" t="s">
        <v>17</v>
      </c>
      <c r="C124" s="13">
        <v>42934</v>
      </c>
      <c r="D124" s="14" t="s">
        <v>40</v>
      </c>
      <c r="E124" s="15" t="s">
        <v>355</v>
      </c>
      <c r="F124" s="16"/>
      <c r="G124" s="15" t="s">
        <v>309</v>
      </c>
      <c r="H124" s="15" t="s">
        <v>22</v>
      </c>
      <c r="I124" s="17">
        <f>HYPERLINK("https://docs.wto.org/imrd/directdoc.asp?DDFDocuments/q/G/TBTN15/UGA529A1.pdf","EN")</f>
      </c>
      <c r="J124" s="17">
        <f>HYPERLINK("https://docs.wto.org/imrd/directdoc.asp?DDFDocuments/r/G/TBTN15/UGA529A1.pdf","FR")</f>
      </c>
      <c r="K124" s="17">
        <f>HYPERLINK("https://docs.wto.org/imrd/directdoc.asp?DDFDocuments/s/G/TBTN15/UGA529A1.pdf","ES")</f>
      </c>
    </row>
    <row r="125">
      <c r="A125" s="11" t="s">
        <v>356</v>
      </c>
      <c r="B125" s="12" t="s">
        <v>17</v>
      </c>
      <c r="C125" s="13">
        <v>42934</v>
      </c>
      <c r="D125" s="14" t="s">
        <v>40</v>
      </c>
      <c r="E125" s="15" t="s">
        <v>357</v>
      </c>
      <c r="F125" s="16"/>
      <c r="G125" s="15" t="s">
        <v>358</v>
      </c>
      <c r="H125" s="15" t="s">
        <v>22</v>
      </c>
      <c r="I125" s="17">
        <f>HYPERLINK("https://docs.wto.org/imrd/directdoc.asp?DDFDocuments/q/G/TBTN16/UGA542A1.pdf","EN")</f>
      </c>
      <c r="J125" s="17">
        <f>HYPERLINK("https://docs.wto.org/imrd/directdoc.asp?DDFDocuments/r/G/TBTN16/UGA542A1.pdf","FR")</f>
      </c>
      <c r="K125" s="17">
        <f>HYPERLINK("https://docs.wto.org/imrd/directdoc.asp?DDFDocuments/s/G/TBTN16/UGA542A1.pdf","ES")</f>
      </c>
    </row>
    <row r="126">
      <c r="A126" s="11" t="s">
        <v>359</v>
      </c>
      <c r="B126" s="12" t="s">
        <v>17</v>
      </c>
      <c r="C126" s="13">
        <v>42934</v>
      </c>
      <c r="D126" s="14" t="s">
        <v>40</v>
      </c>
      <c r="E126" s="15" t="s">
        <v>360</v>
      </c>
      <c r="F126" s="16"/>
      <c r="G126" s="15" t="s">
        <v>358</v>
      </c>
      <c r="H126" s="15" t="s">
        <v>22</v>
      </c>
      <c r="I126" s="17">
        <f>HYPERLINK("https://docs.wto.org/imrd/directdoc.asp?DDFDocuments/q/G/TBTN16/UGA543A1.pdf","EN")</f>
      </c>
      <c r="J126" s="17">
        <f>HYPERLINK("https://docs.wto.org/imrd/directdoc.asp?DDFDocuments/r/G/TBTN16/UGA543A1.pdf","FR")</f>
      </c>
      <c r="K126" s="17">
        <f>HYPERLINK("https://docs.wto.org/imrd/directdoc.asp?DDFDocuments/s/G/TBTN16/UGA543A1.pdf","ES")</f>
      </c>
    </row>
    <row r="127">
      <c r="A127" s="11" t="s">
        <v>361</v>
      </c>
      <c r="B127" s="12" t="s">
        <v>17</v>
      </c>
      <c r="C127" s="13">
        <v>42934</v>
      </c>
      <c r="D127" s="14" t="s">
        <v>40</v>
      </c>
      <c r="E127" s="15" t="s">
        <v>362</v>
      </c>
      <c r="F127" s="16" t="s">
        <v>363</v>
      </c>
      <c r="G127" s="15" t="s">
        <v>321</v>
      </c>
      <c r="H127" s="15" t="s">
        <v>22</v>
      </c>
      <c r="I127" s="17">
        <f>HYPERLINK("https://docs.wto.org/imrd/directdoc.asp?DDFDocuments/q/G/TBTN16/UGA544A1.pdf","EN")</f>
      </c>
      <c r="J127" s="17">
        <f>HYPERLINK("https://docs.wto.org/imrd/directdoc.asp?DDFDocuments/r/G/TBTN16/UGA544A1.pdf","FR")</f>
      </c>
      <c r="K127" s="17">
        <f>HYPERLINK("https://docs.wto.org/imrd/directdoc.asp?DDFDocuments/s/G/TBTN16/UGA544A1.pdf","ES")</f>
      </c>
    </row>
    <row r="128">
      <c r="A128" s="11" t="s">
        <v>364</v>
      </c>
      <c r="B128" s="12" t="s">
        <v>17</v>
      </c>
      <c r="C128" s="13">
        <v>42934</v>
      </c>
      <c r="D128" s="14" t="s">
        <v>40</v>
      </c>
      <c r="E128" s="15" t="s">
        <v>365</v>
      </c>
      <c r="F128" s="16" t="s">
        <v>366</v>
      </c>
      <c r="G128" s="15" t="s">
        <v>306</v>
      </c>
      <c r="H128" s="15" t="s">
        <v>22</v>
      </c>
      <c r="I128" s="17">
        <f>HYPERLINK("https://docs.wto.org/imrd/directdoc.asp?DDFDocuments/q/G/TBTN16/UGA545A1.pdf","EN")</f>
      </c>
      <c r="J128" s="17">
        <f>HYPERLINK("https://docs.wto.org/imrd/directdoc.asp?DDFDocuments/r/G/TBTN16/UGA545A1.pdf","FR")</f>
      </c>
      <c r="K128" s="17">
        <f>HYPERLINK("https://docs.wto.org/imrd/directdoc.asp?DDFDocuments/s/G/TBTN16/UGA545A1.pdf","ES")</f>
      </c>
    </row>
    <row r="129">
      <c r="A129" s="11" t="s">
        <v>367</v>
      </c>
      <c r="B129" s="12" t="s">
        <v>17</v>
      </c>
      <c r="C129" s="13">
        <v>42934</v>
      </c>
      <c r="D129" s="14" t="s">
        <v>40</v>
      </c>
      <c r="E129" s="15" t="s">
        <v>368</v>
      </c>
      <c r="F129" s="16"/>
      <c r="G129" s="15" t="s">
        <v>306</v>
      </c>
      <c r="H129" s="15" t="s">
        <v>22</v>
      </c>
      <c r="I129" s="17">
        <f>HYPERLINK("https://docs.wto.org/imrd/directdoc.asp?DDFDocuments/q/G/TBTN16/UGA547A1.pdf","EN")</f>
      </c>
      <c r="J129" s="17">
        <f>HYPERLINK("https://docs.wto.org/imrd/directdoc.asp?DDFDocuments/r/G/TBTN16/UGA547A1.pdf","FR")</f>
      </c>
      <c r="K129" s="17">
        <f>HYPERLINK("https://docs.wto.org/imrd/directdoc.asp?DDFDocuments/s/G/TBTN16/UGA547A1.pdf","ES")</f>
      </c>
    </row>
    <row r="130">
      <c r="A130" s="11" t="s">
        <v>369</v>
      </c>
      <c r="B130" s="12" t="s">
        <v>17</v>
      </c>
      <c r="C130" s="13">
        <v>42934</v>
      </c>
      <c r="D130" s="14" t="s">
        <v>40</v>
      </c>
      <c r="E130" s="15" t="s">
        <v>370</v>
      </c>
      <c r="F130" s="16" t="s">
        <v>371</v>
      </c>
      <c r="G130" s="15" t="s">
        <v>306</v>
      </c>
      <c r="H130" s="15" t="s">
        <v>22</v>
      </c>
      <c r="I130" s="17">
        <f>HYPERLINK("https://docs.wto.org/imrd/directdoc.asp?DDFDocuments/q/G/TBTN16/UGA548A1.pdf","EN")</f>
      </c>
      <c r="J130" s="17">
        <f>HYPERLINK("https://docs.wto.org/imrd/directdoc.asp?DDFDocuments/r/G/TBTN16/UGA548A1.pdf","FR")</f>
      </c>
      <c r="K130" s="17">
        <f>HYPERLINK("https://docs.wto.org/imrd/directdoc.asp?DDFDocuments/s/G/TBTN16/UGA548A1.pdf","ES")</f>
      </c>
    </row>
    <row r="131">
      <c r="A131" s="11" t="s">
        <v>372</v>
      </c>
      <c r="B131" s="12" t="s">
        <v>17</v>
      </c>
      <c r="C131" s="13">
        <v>42934</v>
      </c>
      <c r="D131" s="14" t="s">
        <v>40</v>
      </c>
      <c r="E131" s="15" t="s">
        <v>373</v>
      </c>
      <c r="F131" s="16"/>
      <c r="G131" s="15" t="s">
        <v>358</v>
      </c>
      <c r="H131" s="15" t="s">
        <v>22</v>
      </c>
      <c r="I131" s="17">
        <f>HYPERLINK("https://docs.wto.org/imrd/directdoc.asp?DDFDocuments/q/G/TBTN16/UGA549A1.pdf","EN")</f>
      </c>
      <c r="J131" s="17">
        <f>HYPERLINK("https://docs.wto.org/imrd/directdoc.asp?DDFDocuments/r/G/TBTN16/UGA549A1.pdf","FR")</f>
      </c>
      <c r="K131" s="17">
        <f>HYPERLINK("https://docs.wto.org/imrd/directdoc.asp?DDFDocuments/s/G/TBTN16/UGA549A1.pdf","ES")</f>
      </c>
    </row>
    <row r="132">
      <c r="A132" s="11" t="s">
        <v>374</v>
      </c>
      <c r="B132" s="12" t="s">
        <v>17</v>
      </c>
      <c r="C132" s="13">
        <v>42934</v>
      </c>
      <c r="D132" s="14" t="s">
        <v>40</v>
      </c>
      <c r="E132" s="15" t="s">
        <v>375</v>
      </c>
      <c r="F132" s="16" t="s">
        <v>376</v>
      </c>
      <c r="G132" s="15" t="s">
        <v>358</v>
      </c>
      <c r="H132" s="15" t="s">
        <v>22</v>
      </c>
      <c r="I132" s="17">
        <f>HYPERLINK("https://docs.wto.org/imrd/directdoc.asp?DDFDocuments/q/G/TBTN16/UGA550A1.pdf","EN")</f>
      </c>
      <c r="J132" s="17">
        <f>HYPERLINK("https://docs.wto.org/imrd/directdoc.asp?DDFDocuments/r/G/TBTN16/UGA550A1.pdf","FR")</f>
      </c>
      <c r="K132" s="17">
        <f>HYPERLINK("https://docs.wto.org/imrd/directdoc.asp?DDFDocuments/s/G/TBTN16/UGA550A1.pdf","ES")</f>
      </c>
    </row>
    <row r="133">
      <c r="A133" s="11" t="s">
        <v>377</v>
      </c>
      <c r="B133" s="12" t="s">
        <v>17</v>
      </c>
      <c r="C133" s="13">
        <v>42934</v>
      </c>
      <c r="D133" s="14" t="s">
        <v>40</v>
      </c>
      <c r="E133" s="15" t="s">
        <v>378</v>
      </c>
      <c r="F133" s="16" t="s">
        <v>379</v>
      </c>
      <c r="G133" s="15" t="s">
        <v>306</v>
      </c>
      <c r="H133" s="15" t="s">
        <v>22</v>
      </c>
      <c r="I133" s="17">
        <f>HYPERLINK("https://docs.wto.org/imrd/directdoc.asp?DDFDocuments/q/G/TBTN16/UGA552A1.pdf","EN")</f>
      </c>
      <c r="J133" s="17">
        <f>HYPERLINK("https://docs.wto.org/imrd/directdoc.asp?DDFDocuments/r/G/TBTN16/UGA552A1.pdf","FR")</f>
      </c>
      <c r="K133" s="17">
        <f>HYPERLINK("https://docs.wto.org/imrd/directdoc.asp?DDFDocuments/s/G/TBTN16/UGA552A1.pdf","ES")</f>
      </c>
    </row>
    <row r="134">
      <c r="A134" s="11" t="s">
        <v>380</v>
      </c>
      <c r="B134" s="12" t="s">
        <v>17</v>
      </c>
      <c r="C134" s="13">
        <v>42934</v>
      </c>
      <c r="D134" s="14" t="s">
        <v>40</v>
      </c>
      <c r="E134" s="15" t="s">
        <v>381</v>
      </c>
      <c r="F134" s="16" t="s">
        <v>382</v>
      </c>
      <c r="G134" s="15" t="s">
        <v>358</v>
      </c>
      <c r="H134" s="15" t="s">
        <v>22</v>
      </c>
      <c r="I134" s="17">
        <f>HYPERLINK("https://docs.wto.org/imrd/directdoc.asp?DDFDocuments/q/G/TBTN16/UGA553A1.pdf","EN")</f>
      </c>
      <c r="J134" s="17">
        <f>HYPERLINK("https://docs.wto.org/imrd/directdoc.asp?DDFDocuments/r/G/TBTN16/UGA553A1.pdf","FR")</f>
      </c>
      <c r="K134" s="17">
        <f>HYPERLINK("https://docs.wto.org/imrd/directdoc.asp?DDFDocuments/s/G/TBTN16/UGA553A1.pdf","ES")</f>
      </c>
    </row>
    <row r="135">
      <c r="A135" s="11" t="s">
        <v>383</v>
      </c>
      <c r="B135" s="12" t="s">
        <v>17</v>
      </c>
      <c r="C135" s="13">
        <v>42934</v>
      </c>
      <c r="D135" s="14" t="s">
        <v>40</v>
      </c>
      <c r="E135" s="15" t="s">
        <v>384</v>
      </c>
      <c r="F135" s="16" t="s">
        <v>385</v>
      </c>
      <c r="G135" s="15" t="s">
        <v>306</v>
      </c>
      <c r="H135" s="15" t="s">
        <v>22</v>
      </c>
      <c r="I135" s="17">
        <f>HYPERLINK("https://docs.wto.org/imrd/directdoc.asp?DDFDocuments/q/G/TBTN16/UGA554A1.pdf","EN")</f>
      </c>
      <c r="J135" s="17">
        <f>HYPERLINK("https://docs.wto.org/imrd/directdoc.asp?DDFDocuments/r/G/TBTN16/UGA554A1.pdf","FR")</f>
      </c>
      <c r="K135" s="17">
        <f>HYPERLINK("https://docs.wto.org/imrd/directdoc.asp?DDFDocuments/s/G/TBTN16/UGA554A1.pdf","ES")</f>
      </c>
    </row>
    <row r="136">
      <c r="A136" s="11" t="s">
        <v>386</v>
      </c>
      <c r="B136" s="12" t="s">
        <v>17</v>
      </c>
      <c r="C136" s="13">
        <v>42934</v>
      </c>
      <c r="D136" s="14" t="s">
        <v>40</v>
      </c>
      <c r="E136" s="15" t="s">
        <v>387</v>
      </c>
      <c r="F136" s="16" t="s">
        <v>388</v>
      </c>
      <c r="G136" s="15" t="s">
        <v>306</v>
      </c>
      <c r="H136" s="15" t="s">
        <v>22</v>
      </c>
      <c r="I136" s="17">
        <f>HYPERLINK("https://docs.wto.org/imrd/directdoc.asp?DDFDocuments/q/G/TBTN16/UGA555A1.pdf","EN")</f>
      </c>
      <c r="J136" s="17">
        <f>HYPERLINK("https://docs.wto.org/imrd/directdoc.asp?DDFDocuments/r/G/TBTN16/UGA555A1.pdf","FR")</f>
      </c>
      <c r="K136" s="17">
        <f>HYPERLINK("https://docs.wto.org/imrd/directdoc.asp?DDFDocuments/s/G/TBTN16/UGA555A1.pdf","ES")</f>
      </c>
    </row>
    <row r="137">
      <c r="A137" s="11" t="s">
        <v>389</v>
      </c>
      <c r="B137" s="12" t="s">
        <v>17</v>
      </c>
      <c r="C137" s="13">
        <v>42934</v>
      </c>
      <c r="D137" s="14" t="s">
        <v>40</v>
      </c>
      <c r="E137" s="15" t="s">
        <v>390</v>
      </c>
      <c r="F137" s="16"/>
      <c r="G137" s="15" t="s">
        <v>309</v>
      </c>
      <c r="H137" s="15" t="s">
        <v>22</v>
      </c>
      <c r="I137" s="17">
        <f>HYPERLINK("https://docs.wto.org/imrd/directdoc.asp?DDFDocuments/q/G/TBTN16/UGA588A1.pdf","EN")</f>
      </c>
      <c r="J137" s="17">
        <f>HYPERLINK("https://docs.wto.org/imrd/directdoc.asp?DDFDocuments/r/G/TBTN16/UGA588A1.pdf","FR")</f>
      </c>
      <c r="K137" s="17">
        <f>HYPERLINK("https://docs.wto.org/imrd/directdoc.asp?DDFDocuments/s/G/TBTN16/UGA588A1.pdf","ES")</f>
      </c>
    </row>
    <row r="138">
      <c r="A138" s="11" t="s">
        <v>391</v>
      </c>
      <c r="B138" s="12" t="s">
        <v>17</v>
      </c>
      <c r="C138" s="13">
        <v>42934</v>
      </c>
      <c r="D138" s="14" t="s">
        <v>40</v>
      </c>
      <c r="E138" s="15" t="s">
        <v>392</v>
      </c>
      <c r="F138" s="16"/>
      <c r="G138" s="15" t="s">
        <v>309</v>
      </c>
      <c r="H138" s="15" t="s">
        <v>22</v>
      </c>
      <c r="I138" s="17">
        <f>HYPERLINK("https://docs.wto.org/imrd/directdoc.asp?DDFDocuments/q/G/TBTN16/UGA589A1.pdf","EN")</f>
      </c>
      <c r="J138" s="17">
        <f>HYPERLINK("https://docs.wto.org/imrd/directdoc.asp?DDFDocuments/r/G/TBTN16/UGA589A1.pdf","FR")</f>
      </c>
      <c r="K138" s="17">
        <f>HYPERLINK("https://docs.wto.org/imrd/directdoc.asp?DDFDocuments/s/G/TBTN16/UGA589A1.pdf","ES")</f>
      </c>
    </row>
    <row r="139">
      <c r="A139" s="11" t="s">
        <v>393</v>
      </c>
      <c r="B139" s="12" t="s">
        <v>17</v>
      </c>
      <c r="C139" s="13">
        <v>42934</v>
      </c>
      <c r="D139" s="14" t="s">
        <v>40</v>
      </c>
      <c r="E139" s="15"/>
      <c r="F139" s="16"/>
      <c r="G139" s="15"/>
      <c r="H139" s="15"/>
      <c r="I139" s="17">
        <f>HYPERLINK("https://docs.wto.org/imrd/directdoc.asp?DDFDocuments/q/G/TBTN16/UGA590A1.pdf","EN")</f>
      </c>
      <c r="J139" s="17">
        <f>HYPERLINK("https://docs.wto.org/imrd/directdoc.asp?DDFDocuments/r/G/TBTN16/UGA590A1.pdf","FR")</f>
      </c>
      <c r="K139" s="17">
        <f>HYPERLINK("https://docs.wto.org/imrd/directdoc.asp?DDFDocuments/s/G/TBTN16/UGA590A1.pdf","ES")</f>
      </c>
    </row>
    <row r="140">
      <c r="A140" s="11" t="s">
        <v>394</v>
      </c>
      <c r="B140" s="12" t="s">
        <v>17</v>
      </c>
      <c r="C140" s="13">
        <v>42934</v>
      </c>
      <c r="D140" s="14" t="s">
        <v>40</v>
      </c>
      <c r="E140" s="15" t="s">
        <v>395</v>
      </c>
      <c r="F140" s="16" t="s">
        <v>396</v>
      </c>
      <c r="G140" s="15" t="s">
        <v>309</v>
      </c>
      <c r="H140" s="15" t="s">
        <v>22</v>
      </c>
      <c r="I140" s="17">
        <f>HYPERLINK("https://docs.wto.org/imrd/directdoc.asp?DDFDocuments/q/G/TBTN16/UGA591A1.pdf","EN")</f>
      </c>
      <c r="J140" s="17">
        <f>HYPERLINK("https://docs.wto.org/imrd/directdoc.asp?DDFDocuments/r/G/TBTN16/UGA591A1.pdf","FR")</f>
      </c>
      <c r="K140" s="17">
        <f>HYPERLINK("https://docs.wto.org/imrd/directdoc.asp?DDFDocuments/s/G/TBTN16/UGA591A1.pdf","ES")</f>
      </c>
    </row>
    <row r="141">
      <c r="A141" s="11" t="s">
        <v>397</v>
      </c>
      <c r="B141" s="12" t="s">
        <v>17</v>
      </c>
      <c r="C141" s="13">
        <v>42934</v>
      </c>
      <c r="D141" s="14" t="s">
        <v>40</v>
      </c>
      <c r="E141" s="15" t="s">
        <v>398</v>
      </c>
      <c r="F141" s="16" t="s">
        <v>399</v>
      </c>
      <c r="G141" s="15" t="s">
        <v>400</v>
      </c>
      <c r="H141" s="15" t="s">
        <v>22</v>
      </c>
      <c r="I141" s="17">
        <f>HYPERLINK("https://docs.wto.org/imrd/directdoc.asp?DDFDocuments/q/G/TBTN16/UGA593A1.pdf","EN")</f>
      </c>
      <c r="J141" s="17">
        <f>HYPERLINK("https://docs.wto.org/imrd/directdoc.asp?DDFDocuments/r/G/TBTN16/UGA593A1.pdf","FR")</f>
      </c>
      <c r="K141" s="17">
        <f>HYPERLINK("https://docs.wto.org/imrd/directdoc.asp?DDFDocuments/s/G/TBTN16/UGA593A1.pdf","ES")</f>
      </c>
    </row>
    <row r="142">
      <c r="A142" s="11" t="s">
        <v>401</v>
      </c>
      <c r="B142" s="12" t="s">
        <v>17</v>
      </c>
      <c r="C142" s="13">
        <v>42934</v>
      </c>
      <c r="D142" s="14" t="s">
        <v>40</v>
      </c>
      <c r="E142" s="15" t="s">
        <v>402</v>
      </c>
      <c r="F142" s="16"/>
      <c r="G142" s="15" t="s">
        <v>69</v>
      </c>
      <c r="H142" s="15" t="s">
        <v>403</v>
      </c>
      <c r="I142" s="17">
        <f>HYPERLINK("https://docs.wto.org/imrd/directdoc.asp?DDFDocuments/q/G/TBTN17/UGA616A1.pdf","EN")</f>
      </c>
      <c r="J142" s="17">
        <f>HYPERLINK("https://docs.wto.org/imrd/directdoc.asp?DDFDocuments/r/G/TBTN17/UGA616A1.pdf","FR")</f>
      </c>
      <c r="K142" s="17">
        <f>HYPERLINK("https://docs.wto.org/imrd/directdoc.asp?DDFDocuments/s/G/TBTN17/UGA616A1.pdf","ES")</f>
      </c>
    </row>
    <row r="143">
      <c r="A143" s="11" t="s">
        <v>404</v>
      </c>
      <c r="B143" s="12" t="s">
        <v>17</v>
      </c>
      <c r="C143" s="13">
        <v>42934</v>
      </c>
      <c r="D143" s="14" t="s">
        <v>40</v>
      </c>
      <c r="E143" s="15" t="s">
        <v>405</v>
      </c>
      <c r="F143" s="16" t="s">
        <v>406</v>
      </c>
      <c r="G143" s="15" t="s">
        <v>407</v>
      </c>
      <c r="H143" s="15" t="s">
        <v>408</v>
      </c>
      <c r="I143" s="17">
        <f>HYPERLINK("https://docs.wto.org/imrd/directdoc.asp?DDFDocuments/q/G/TBTN17/UGA633A1.pdf","EN")</f>
      </c>
      <c r="J143" s="17">
        <f>HYPERLINK("https://docs.wto.org/imrd/directdoc.asp?DDFDocuments/r/G/TBTN17/UGA633A1.pdf","FR")</f>
      </c>
      <c r="K143" s="17">
        <f>HYPERLINK("https://docs.wto.org/imrd/directdoc.asp?DDFDocuments/s/G/TBTN17/UGA633A1.pdf","ES")</f>
      </c>
    </row>
    <row r="144">
      <c r="A144" s="11" t="s">
        <v>409</v>
      </c>
      <c r="B144" s="12" t="s">
        <v>17</v>
      </c>
      <c r="C144" s="13">
        <v>42934</v>
      </c>
      <c r="D144" s="14" t="s">
        <v>40</v>
      </c>
      <c r="E144" s="15" t="s">
        <v>410</v>
      </c>
      <c r="F144" s="16" t="s">
        <v>411</v>
      </c>
      <c r="G144" s="15" t="s">
        <v>412</v>
      </c>
      <c r="H144" s="15" t="s">
        <v>413</v>
      </c>
      <c r="I144" s="17">
        <f>HYPERLINK("https://docs.wto.org/imrd/directdoc.asp?DDFDocuments/q/G/TBTN17/UGA684A1.pdf","EN")</f>
      </c>
      <c r="J144" s="17">
        <f>HYPERLINK("https://docs.wto.org/imrd/directdoc.asp?DDFDocuments/r/G/TBTN17/UGA684A1.pdf","FR")</f>
      </c>
      <c r="K144" s="17">
        <f>HYPERLINK("https://docs.wto.org/imrd/directdoc.asp?DDFDocuments/s/G/TBTN17/UGA684A1.pdf","ES")</f>
      </c>
    </row>
    <row r="145">
      <c r="A145" s="11" t="s">
        <v>414</v>
      </c>
      <c r="B145" s="12" t="s">
        <v>39</v>
      </c>
      <c r="C145" s="13">
        <v>42933</v>
      </c>
      <c r="D145" s="14" t="s">
        <v>13</v>
      </c>
      <c r="E145" s="15" t="s">
        <v>415</v>
      </c>
      <c r="F145" s="16"/>
      <c r="G145" s="15"/>
      <c r="H145" s="15" t="s">
        <v>27</v>
      </c>
      <c r="I145" s="17">
        <f>HYPERLINK("https://docs.wto.org/imrd/directdoc.asp?DDFDocuments/q/G/TBTN17/CHL417.pdf","EN")</f>
      </c>
      <c r="J145" s="17">
        <f>HYPERLINK("https://docs.wto.org/imrd/directdoc.asp?DDFDocuments/r/G/TBTN17/CHL417.pdf","FR")</f>
      </c>
      <c r="K145" s="17">
        <f>HYPERLINK("https://docs.wto.org/imrd/directdoc.asp?DDFDocuments/s/G/TBTN17/CHL417.pdf","ES")</f>
      </c>
    </row>
    <row r="146">
      <c r="A146" s="11" t="s">
        <v>416</v>
      </c>
      <c r="B146" s="12" t="s">
        <v>12</v>
      </c>
      <c r="C146" s="13">
        <v>42933</v>
      </c>
      <c r="D146" s="14" t="s">
        <v>13</v>
      </c>
      <c r="E146" s="15" t="s">
        <v>417</v>
      </c>
      <c r="F146" s="16"/>
      <c r="G146" s="15"/>
      <c r="H146" s="15" t="s">
        <v>27</v>
      </c>
      <c r="I146" s="17">
        <f>HYPERLINK("https://docs.wto.org/imrd/directdoc.asp?DDFDocuments/q/G/TBTN17/EU494.pdf","EN")</f>
      </c>
      <c r="J146" s="17">
        <f>HYPERLINK("https://docs.wto.org/imrd/directdoc.asp?DDFDocuments/r/G/TBTN17/EU494.pdf","FR")</f>
      </c>
      <c r="K146" s="17">
        <f>HYPERLINK("https://docs.wto.org/imrd/directdoc.asp?DDFDocuments/s/G/TBTN17/EU494.pdf","ES")</f>
      </c>
    </row>
    <row r="147">
      <c r="A147" s="11" t="s">
        <v>418</v>
      </c>
      <c r="B147" s="12" t="s">
        <v>419</v>
      </c>
      <c r="C147" s="13">
        <v>42933</v>
      </c>
      <c r="D147" s="14" t="s">
        <v>13</v>
      </c>
      <c r="E147" s="15" t="s">
        <v>420</v>
      </c>
      <c r="F147" s="16" t="s">
        <v>421</v>
      </c>
      <c r="G147" s="15"/>
      <c r="H147" s="15" t="s">
        <v>102</v>
      </c>
      <c r="I147" s="17">
        <f>HYPERLINK("https://docs.wto.org/imrd/directdoc.asp?DDFDocuments/q/G/TBTN17/PRY99.pdf","EN")</f>
      </c>
      <c r="J147" s="17">
        <f>HYPERLINK("https://docs.wto.org/imrd/directdoc.asp?DDFDocuments/r/G/TBTN17/PRY99.pdf","FR")</f>
      </c>
      <c r="K147" s="17">
        <f>HYPERLINK("https://docs.wto.org/imrd/directdoc.asp?DDFDocuments/s/G/TBTN17/PRY99.pdf","ES")</f>
      </c>
    </row>
    <row r="148">
      <c r="A148" s="11" t="s">
        <v>422</v>
      </c>
      <c r="B148" s="12" t="s">
        <v>423</v>
      </c>
      <c r="C148" s="13">
        <v>42933</v>
      </c>
      <c r="D148" s="14" t="s">
        <v>13</v>
      </c>
      <c r="E148" s="15"/>
      <c r="F148" s="16"/>
      <c r="G148" s="15" t="s">
        <v>424</v>
      </c>
      <c r="H148" s="15" t="s">
        <v>173</v>
      </c>
      <c r="I148" s="17">
        <f>HYPERLINK("https://docs.wto.org/imrd/directdoc.asp?DDFDocuments/q/G/TBTN17/SLV197.pdf","EN")</f>
      </c>
      <c r="J148" s="17">
        <f>HYPERLINK("https://docs.wto.org/imrd/directdoc.asp?DDFDocuments/r/G/TBTN17/SLV197.pdf","FR")</f>
      </c>
      <c r="K148" s="17">
        <f>HYPERLINK("https://docs.wto.org/imrd/directdoc.asp?DDFDocuments/s/G/TBTN17/SLV197.pdf","ES")</f>
      </c>
    </row>
    <row r="149">
      <c r="A149" s="11" t="s">
        <v>425</v>
      </c>
      <c r="B149" s="12" t="s">
        <v>55</v>
      </c>
      <c r="C149" s="13">
        <v>42933</v>
      </c>
      <c r="D149" s="14" t="s">
        <v>426</v>
      </c>
      <c r="E149" s="15" t="s">
        <v>427</v>
      </c>
      <c r="F149" s="16"/>
      <c r="G149" s="15" t="s">
        <v>123</v>
      </c>
      <c r="H149" s="15" t="s">
        <v>333</v>
      </c>
      <c r="I149" s="17">
        <f>HYPERLINK("https://docs.wto.org/imrd/directdoc.asp?DDFDocuments/q/G/TBTN11/THA383R4.pdf","EN")</f>
      </c>
      <c r="J149" s="17">
        <f>HYPERLINK("https://docs.wto.org/imrd/directdoc.asp?DDFDocuments/r/G/TBTN11/THA383R4.pdf","FR")</f>
      </c>
      <c r="K149" s="17">
        <f>HYPERLINK("https://docs.wto.org/imrd/directdoc.asp?DDFDocuments/s/G/TBTN11/THA383R4.pdf","ES")</f>
      </c>
    </row>
    <row r="150">
      <c r="A150" s="11" t="s">
        <v>428</v>
      </c>
      <c r="B150" s="12" t="s">
        <v>83</v>
      </c>
      <c r="C150" s="13">
        <v>42933</v>
      </c>
      <c r="D150" s="14" t="s">
        <v>40</v>
      </c>
      <c r="E150" s="15" t="s">
        <v>429</v>
      </c>
      <c r="F150" s="16"/>
      <c r="G150" s="15"/>
      <c r="H150" s="15" t="s">
        <v>42</v>
      </c>
      <c r="I150" s="17">
        <f>HYPERLINK("https://docs.wto.org/imrd/directdoc.asp?DDFDocuments/q/G/TBTN16/TPKM229A2.pdf","EN")</f>
      </c>
      <c r="J150" s="17">
        <f>HYPERLINK("https://docs.wto.org/imrd/directdoc.asp?DDFDocuments/r/G/TBTN16/TPKM229A2.pdf","FR")</f>
      </c>
      <c r="K150" s="17">
        <f>HYPERLINK("https://docs.wto.org/imrd/directdoc.asp?DDFDocuments/s/G/TBTN16/TPKM229A2.pdf","ES")</f>
      </c>
    </row>
    <row r="151">
      <c r="A151" s="11" t="s">
        <v>430</v>
      </c>
      <c r="B151" s="12" t="s">
        <v>83</v>
      </c>
      <c r="C151" s="13">
        <v>42933</v>
      </c>
      <c r="D151" s="14" t="s">
        <v>13</v>
      </c>
      <c r="E151" s="15" t="s">
        <v>431</v>
      </c>
      <c r="F151" s="16"/>
      <c r="G151" s="15"/>
      <c r="H151" s="15" t="s">
        <v>432</v>
      </c>
      <c r="I151" s="17">
        <f>HYPERLINK("https://docs.wto.org/imrd/directdoc.asp?DDFDocuments/q/G/TBTN17/TPKM281.pdf","EN")</f>
      </c>
      <c r="J151" s="17">
        <f>HYPERLINK("https://docs.wto.org/imrd/directdoc.asp?DDFDocuments/r/G/TBTN17/TPKM281.pdf","FR")</f>
      </c>
      <c r="K151" s="17">
        <f>HYPERLINK("https://docs.wto.org/imrd/directdoc.asp?DDFDocuments/s/G/TBTN17/TPKM281.pdf","ES")</f>
      </c>
    </row>
    <row r="152">
      <c r="A152" s="11" t="s">
        <v>433</v>
      </c>
      <c r="B152" s="12" t="s">
        <v>32</v>
      </c>
      <c r="C152" s="13">
        <v>42933</v>
      </c>
      <c r="D152" s="14" t="s">
        <v>40</v>
      </c>
      <c r="E152" s="15" t="s">
        <v>434</v>
      </c>
      <c r="F152" s="16"/>
      <c r="G152" s="15" t="s">
        <v>435</v>
      </c>
      <c r="H152" s="15" t="s">
        <v>42</v>
      </c>
      <c r="I152" s="17">
        <f>HYPERLINK("https://docs.wto.org/imrd/directdoc.asp?DDFDocuments/q/G/TBTN16/USA1097A1.pdf","EN")</f>
      </c>
      <c r="J152" s="17">
        <f>HYPERLINK("https://docs.wto.org/imrd/directdoc.asp?DDFDocuments/r/G/TBTN16/USA1097A1.pdf","FR")</f>
      </c>
      <c r="K152" s="17">
        <f>HYPERLINK("https://docs.wto.org/imrd/directdoc.asp?DDFDocuments/s/G/TBTN16/USA1097A1.pdf","ES")</f>
      </c>
    </row>
    <row r="153">
      <c r="A153" s="11" t="s">
        <v>436</v>
      </c>
      <c r="B153" s="12" t="s">
        <v>32</v>
      </c>
      <c r="C153" s="13">
        <v>42933</v>
      </c>
      <c r="D153" s="14" t="s">
        <v>40</v>
      </c>
      <c r="E153" s="15" t="s">
        <v>437</v>
      </c>
      <c r="F153" s="16"/>
      <c r="G153" s="15" t="s">
        <v>438</v>
      </c>
      <c r="H153" s="15" t="s">
        <v>35</v>
      </c>
      <c r="I153" s="17">
        <f>HYPERLINK("https://docs.wto.org/imrd/directdoc.asp?DDFDocuments/q/G/TBTN16/USA1122A4.pdf","EN")</f>
      </c>
      <c r="J153" s="17">
        <f>HYPERLINK("https://docs.wto.org/imrd/directdoc.asp?DDFDocuments/r/G/TBTN16/USA1122A4.pdf","FR")</f>
      </c>
      <c r="K153" s="17">
        <f>HYPERLINK("https://docs.wto.org/imrd/directdoc.asp?DDFDocuments/s/G/TBTN16/USA1122A4.pdf","ES")</f>
      </c>
    </row>
    <row r="154">
      <c r="A154" s="11" t="s">
        <v>439</v>
      </c>
      <c r="B154" s="12" t="s">
        <v>32</v>
      </c>
      <c r="C154" s="13">
        <v>42933</v>
      </c>
      <c r="D154" s="14" t="s">
        <v>40</v>
      </c>
      <c r="E154" s="15" t="s">
        <v>440</v>
      </c>
      <c r="F154" s="16"/>
      <c r="G154" s="15" t="s">
        <v>441</v>
      </c>
      <c r="H154" s="15" t="s">
        <v>35</v>
      </c>
      <c r="I154" s="17">
        <f>HYPERLINK("https://docs.wto.org/imrd/directdoc.asp?DDFDocuments/q/G/TBTN16/USA1145A1.pdf","EN")</f>
      </c>
      <c r="J154" s="17">
        <f>HYPERLINK("https://docs.wto.org/imrd/directdoc.asp?DDFDocuments/r/G/TBTN16/USA1145A1.pdf","FR")</f>
      </c>
      <c r="K154" s="17">
        <f>HYPERLINK("https://docs.wto.org/imrd/directdoc.asp?DDFDocuments/s/G/TBTN16/USA1145A1.pdf","ES")</f>
      </c>
    </row>
    <row r="155">
      <c r="A155" s="11" t="s">
        <v>442</v>
      </c>
      <c r="B155" s="12" t="s">
        <v>32</v>
      </c>
      <c r="C155" s="13">
        <v>42933</v>
      </c>
      <c r="D155" s="14" t="s">
        <v>13</v>
      </c>
      <c r="E155" s="15" t="s">
        <v>443</v>
      </c>
      <c r="F155" s="16"/>
      <c r="G155" s="15" t="s">
        <v>444</v>
      </c>
      <c r="H155" s="15" t="s">
        <v>445</v>
      </c>
      <c r="I155" s="17">
        <f>HYPERLINK("https://docs.wto.org/imrd/directdoc.asp?DDFDocuments/q/G/TBTN17/USA1301.pdf","EN")</f>
      </c>
      <c r="J155" s="17">
        <f>HYPERLINK("https://docs.wto.org/imrd/directdoc.asp?DDFDocuments/r/G/TBTN17/USA1301.pdf","FR")</f>
      </c>
      <c r="K155" s="17">
        <f>HYPERLINK("https://docs.wto.org/imrd/directdoc.asp?DDFDocuments/s/G/TBTN17/USA1301.pdf","ES")</f>
      </c>
    </row>
    <row r="156">
      <c r="A156" s="11" t="s">
        <v>446</v>
      </c>
      <c r="B156" s="12" t="s">
        <v>32</v>
      </c>
      <c r="C156" s="13">
        <v>42933</v>
      </c>
      <c r="D156" s="14" t="s">
        <v>40</v>
      </c>
      <c r="E156" s="15" t="s">
        <v>447</v>
      </c>
      <c r="F156" s="16" t="s">
        <v>448</v>
      </c>
      <c r="G156" s="15"/>
      <c r="H156" s="15" t="s">
        <v>35</v>
      </c>
      <c r="I156" s="17">
        <f>HYPERLINK("https://docs.wto.org/imrd/directdoc.asp?DDFDocuments/q/G/TBTN10/USA552R1A5.pdf","EN")</f>
      </c>
      <c r="J156" s="17">
        <f>HYPERLINK("https://docs.wto.org/imrd/directdoc.asp?DDFDocuments/r/G/TBTN10/USA552R1A5.pdf","FR")</f>
      </c>
      <c r="K156" s="17">
        <f>HYPERLINK("https://docs.wto.org/imrd/directdoc.asp?DDFDocuments/s/G/TBTN10/USA552R1A5.pdf","ES")</f>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Carandang</dc:creator>
  <cp:lastModifiedBy>Carandang, Jose Luis Edward </cp:lastModifiedBy>
  <dcterms:created xsi:type="dcterms:W3CDTF">2016-03-18T05:09:52Z</dcterms:created>
  <dcterms:modified xsi:type="dcterms:W3CDTF">2017-04-11T08:07:10Z</dcterms:modified>
</cp:coreProperties>
</file>