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in7\Downloads\"/>
    </mc:Choice>
  </mc:AlternateContent>
  <xr:revisionPtr revIDLastSave="0" documentId="13_ncr:1_{D35D4C05-AAA2-4216-B6B8-024007997156}" xr6:coauthVersionLast="36" xr6:coauthVersionMax="36" xr10:uidLastSave="{00000000-0000-0000-0000-000000000000}"/>
  <bookViews>
    <workbookView xWindow="0" yWindow="0" windowWidth="13890" windowHeight="5970" xr2:uid="{00000000-000D-0000-FFFF-FFFF0000000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2" l="1"/>
  <c r="D9" i="2"/>
  <c r="D10" i="2"/>
  <c r="D11" i="2"/>
  <c r="D6" i="2"/>
  <c r="D4" i="2"/>
  <c r="D5" i="2"/>
  <c r="D1" i="2"/>
  <c r="D2" i="2"/>
  <c r="D3" i="2"/>
  <c r="D7" i="2"/>
  <c r="I3" i="2"/>
  <c r="H3" i="2"/>
  <c r="I2" i="2"/>
  <c r="H2" i="2"/>
  <c r="I1" i="2"/>
  <c r="H1" i="2"/>
  <c r="J5" i="2"/>
  <c r="J4" i="2"/>
  <c r="H6" i="2"/>
  <c r="H11" i="2"/>
  <c r="H10" i="2"/>
  <c r="H9" i="2"/>
  <c r="H8" i="2"/>
  <c r="J7" i="2"/>
  <c r="K173" i="1"/>
  <c r="J173" i="1"/>
  <c r="I173" i="1"/>
  <c r="K172" i="1"/>
  <c r="J172" i="1"/>
  <c r="I172" i="1"/>
  <c r="K171" i="1"/>
  <c r="J171" i="1"/>
  <c r="I171" i="1"/>
  <c r="K170" i="1"/>
  <c r="J170" i="1"/>
  <c r="I170" i="1"/>
  <c r="K169" i="1"/>
  <c r="J169" i="1"/>
  <c r="I169" i="1"/>
  <c r="K168" i="1"/>
  <c r="J168" i="1"/>
  <c r="I168" i="1"/>
  <c r="K167" i="1"/>
  <c r="J167" i="1"/>
  <c r="I167" i="1"/>
  <c r="K166" i="1"/>
  <c r="J166" i="1"/>
  <c r="I166" i="1"/>
  <c r="K165" i="1"/>
  <c r="J165" i="1"/>
  <c r="I165" i="1"/>
  <c r="K164" i="1"/>
  <c r="J164" i="1"/>
  <c r="I164" i="1"/>
  <c r="K163" i="1"/>
  <c r="J163" i="1"/>
  <c r="I163" i="1"/>
  <c r="K162" i="1"/>
  <c r="J162" i="1"/>
  <c r="I162" i="1"/>
  <c r="K161" i="1"/>
  <c r="J161" i="1"/>
  <c r="I161" i="1"/>
  <c r="K160" i="1"/>
  <c r="J160" i="1"/>
  <c r="I160" i="1"/>
  <c r="K159" i="1"/>
  <c r="J159" i="1"/>
  <c r="I159" i="1"/>
  <c r="K158" i="1"/>
  <c r="J158" i="1"/>
  <c r="I158" i="1"/>
  <c r="K157" i="1"/>
  <c r="J157" i="1"/>
  <c r="I157" i="1"/>
  <c r="K156" i="1"/>
  <c r="J156" i="1"/>
  <c r="I156" i="1"/>
  <c r="K155" i="1"/>
  <c r="J155" i="1"/>
  <c r="I155" i="1"/>
  <c r="K154" i="1"/>
  <c r="J154" i="1"/>
  <c r="I154" i="1"/>
  <c r="K153" i="1"/>
  <c r="J153" i="1"/>
  <c r="I153" i="1"/>
  <c r="K152" i="1"/>
  <c r="J152" i="1"/>
  <c r="I152" i="1"/>
  <c r="K151" i="1"/>
  <c r="J151" i="1"/>
  <c r="I151" i="1"/>
  <c r="K150" i="1"/>
  <c r="J150" i="1"/>
  <c r="I150" i="1"/>
  <c r="K149" i="1"/>
  <c r="J149" i="1"/>
  <c r="I149" i="1"/>
  <c r="K148" i="1"/>
  <c r="J148" i="1"/>
  <c r="I148" i="1"/>
  <c r="K147" i="1"/>
  <c r="J147" i="1"/>
  <c r="I147" i="1"/>
  <c r="K146" i="1"/>
  <c r="J146" i="1"/>
  <c r="I146" i="1"/>
  <c r="K145" i="1"/>
  <c r="J145" i="1"/>
  <c r="I145" i="1"/>
  <c r="K144" i="1"/>
  <c r="J144" i="1"/>
  <c r="I144" i="1"/>
  <c r="K143" i="1"/>
  <c r="J143" i="1"/>
  <c r="I143" i="1"/>
  <c r="K142" i="1"/>
  <c r="J142" i="1"/>
  <c r="I142" i="1"/>
  <c r="K141" i="1"/>
  <c r="J141" i="1"/>
  <c r="I141" i="1"/>
  <c r="K140" i="1"/>
  <c r="J140" i="1"/>
  <c r="I140" i="1"/>
  <c r="K139" i="1"/>
  <c r="J139" i="1"/>
  <c r="I139" i="1"/>
  <c r="K138" i="1"/>
  <c r="J138" i="1"/>
  <c r="I138" i="1"/>
  <c r="K137" i="1"/>
  <c r="J137" i="1"/>
  <c r="I137" i="1"/>
  <c r="K136" i="1"/>
  <c r="J136" i="1"/>
  <c r="I136" i="1"/>
  <c r="K135" i="1"/>
  <c r="J135" i="1"/>
  <c r="I135" i="1"/>
  <c r="K134" i="1"/>
  <c r="J134" i="1"/>
  <c r="I134" i="1"/>
  <c r="K133" i="1"/>
  <c r="J133" i="1"/>
  <c r="I133" i="1"/>
  <c r="K132" i="1"/>
  <c r="J132" i="1"/>
  <c r="I132" i="1"/>
  <c r="K131" i="1"/>
  <c r="J131" i="1"/>
  <c r="I131" i="1"/>
  <c r="K130" i="1"/>
  <c r="J130" i="1"/>
  <c r="I130" i="1"/>
  <c r="K129" i="1"/>
  <c r="J129" i="1"/>
  <c r="I129" i="1"/>
  <c r="K128" i="1"/>
  <c r="J128" i="1"/>
  <c r="I128" i="1"/>
  <c r="K127" i="1"/>
  <c r="J127" i="1"/>
  <c r="I127" i="1"/>
  <c r="K126" i="1"/>
  <c r="J126" i="1"/>
  <c r="I126" i="1"/>
  <c r="K125" i="1"/>
  <c r="J125" i="1"/>
  <c r="I125" i="1"/>
  <c r="K124" i="1"/>
  <c r="J124" i="1"/>
  <c r="I124" i="1"/>
  <c r="K123" i="1"/>
  <c r="J123" i="1"/>
  <c r="I123" i="1"/>
  <c r="K122" i="1"/>
  <c r="J122" i="1"/>
  <c r="I122" i="1"/>
  <c r="K121" i="1"/>
  <c r="J121" i="1"/>
  <c r="I121" i="1"/>
  <c r="K120" i="1"/>
  <c r="J120" i="1"/>
  <c r="I120" i="1"/>
  <c r="K119" i="1"/>
  <c r="J119" i="1"/>
  <c r="I119" i="1"/>
  <c r="K118" i="1"/>
  <c r="J118" i="1"/>
  <c r="I118" i="1"/>
  <c r="K117" i="1"/>
  <c r="J117" i="1"/>
  <c r="I117" i="1"/>
  <c r="K116" i="1"/>
  <c r="J116" i="1"/>
  <c r="I116" i="1"/>
  <c r="K115" i="1"/>
  <c r="J115" i="1"/>
  <c r="I115" i="1"/>
  <c r="K114" i="1"/>
  <c r="J114" i="1"/>
  <c r="I114" i="1"/>
  <c r="K113" i="1"/>
  <c r="J113" i="1"/>
  <c r="I113" i="1"/>
  <c r="K112" i="1"/>
  <c r="J112" i="1"/>
  <c r="I112" i="1"/>
  <c r="K111" i="1"/>
  <c r="J111" i="1"/>
  <c r="I111" i="1"/>
  <c r="K110" i="1"/>
  <c r="J110" i="1"/>
  <c r="I110" i="1"/>
  <c r="K109" i="1"/>
  <c r="J109" i="1"/>
  <c r="I109" i="1"/>
  <c r="K108" i="1"/>
  <c r="J108" i="1"/>
  <c r="I108" i="1"/>
  <c r="K107" i="1"/>
  <c r="J107" i="1"/>
  <c r="I107" i="1"/>
  <c r="K106" i="1"/>
  <c r="J106" i="1"/>
  <c r="I106" i="1"/>
  <c r="K105" i="1"/>
  <c r="J105" i="1"/>
  <c r="I105" i="1"/>
  <c r="K104" i="1"/>
  <c r="J104" i="1"/>
  <c r="I104" i="1"/>
  <c r="K103" i="1"/>
  <c r="J103" i="1"/>
  <c r="I103" i="1"/>
  <c r="K102" i="1"/>
  <c r="J102" i="1"/>
  <c r="I102" i="1"/>
  <c r="K101" i="1"/>
  <c r="J101" i="1"/>
  <c r="I101" i="1"/>
  <c r="K100" i="1"/>
  <c r="J100" i="1"/>
  <c r="I100" i="1"/>
  <c r="K99" i="1"/>
  <c r="J99" i="1"/>
  <c r="I99" i="1"/>
  <c r="K98" i="1"/>
  <c r="J98" i="1"/>
  <c r="I98" i="1"/>
  <c r="K97" i="1"/>
  <c r="J97" i="1"/>
  <c r="I97" i="1"/>
  <c r="K96" i="1"/>
  <c r="J96" i="1"/>
  <c r="I96" i="1"/>
  <c r="K95" i="1"/>
  <c r="J95" i="1"/>
  <c r="I95" i="1"/>
  <c r="K94" i="1"/>
  <c r="J94" i="1"/>
  <c r="I94" i="1"/>
  <c r="K93" i="1"/>
  <c r="J93" i="1"/>
  <c r="I93" i="1"/>
  <c r="J92" i="1"/>
  <c r="I92" i="1"/>
  <c r="K91" i="1"/>
  <c r="J91" i="1"/>
  <c r="I91" i="1"/>
  <c r="K90" i="1"/>
  <c r="J90" i="1"/>
  <c r="I90" i="1"/>
  <c r="K89" i="1"/>
  <c r="J89" i="1"/>
  <c r="I89" i="1"/>
  <c r="K88" i="1"/>
  <c r="J88" i="1"/>
  <c r="I88" i="1"/>
  <c r="K87" i="1"/>
  <c r="J87" i="1"/>
  <c r="I87" i="1"/>
  <c r="K86" i="1"/>
  <c r="J86" i="1"/>
  <c r="I86" i="1"/>
  <c r="K85" i="1"/>
  <c r="J85" i="1"/>
  <c r="I85" i="1"/>
  <c r="K84" i="1"/>
  <c r="J84" i="1"/>
  <c r="I84" i="1"/>
  <c r="K83" i="1"/>
  <c r="J83" i="1"/>
  <c r="I83" i="1"/>
  <c r="K82" i="1"/>
  <c r="J82" i="1"/>
  <c r="I82" i="1"/>
  <c r="K81" i="1"/>
  <c r="J81" i="1"/>
  <c r="I81" i="1"/>
  <c r="K80" i="1"/>
  <c r="J80" i="1"/>
  <c r="I80" i="1"/>
  <c r="K79" i="1"/>
  <c r="J79" i="1"/>
  <c r="I79" i="1"/>
  <c r="J78" i="1"/>
  <c r="I78" i="1"/>
  <c r="J77" i="1"/>
  <c r="I77" i="1"/>
  <c r="J76" i="1"/>
  <c r="I76" i="1"/>
  <c r="K75"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K59" i="1"/>
  <c r="J59" i="1"/>
  <c r="I59" i="1"/>
  <c r="K58" i="1"/>
  <c r="J58" i="1"/>
  <c r="I58" i="1"/>
  <c r="K57" i="1"/>
  <c r="J57" i="1"/>
  <c r="I57" i="1"/>
  <c r="K56" i="1"/>
  <c r="J56" i="1"/>
  <c r="I56" i="1"/>
  <c r="K55" i="1"/>
  <c r="J55" i="1"/>
  <c r="I55" i="1"/>
  <c r="K54" i="1"/>
  <c r="J54" i="1"/>
  <c r="I54" i="1"/>
  <c r="J53" i="1"/>
  <c r="I53" i="1"/>
  <c r="J52" i="1"/>
  <c r="I52" i="1"/>
  <c r="J51" i="1"/>
  <c r="I51" i="1"/>
  <c r="J50" i="1"/>
  <c r="I50" i="1"/>
  <c r="J49" i="1"/>
  <c r="I49" i="1"/>
  <c r="K48" i="1"/>
  <c r="J48" i="1"/>
  <c r="I48" i="1"/>
  <c r="K47" i="1"/>
  <c r="J47" i="1"/>
  <c r="I47" i="1"/>
  <c r="K46" i="1"/>
  <c r="J46" i="1"/>
  <c r="I46" i="1"/>
  <c r="K45" i="1"/>
  <c r="J45" i="1"/>
  <c r="I45" i="1"/>
  <c r="K44" i="1"/>
  <c r="J44" i="1"/>
  <c r="I44" i="1"/>
  <c r="K43" i="1"/>
  <c r="J43" i="1"/>
  <c r="I43" i="1"/>
  <c r="J42" i="1"/>
  <c r="I42" i="1"/>
  <c r="I41" i="1"/>
  <c r="I40" i="1"/>
  <c r="I39" i="1"/>
  <c r="I38" i="1"/>
  <c r="I37" i="1"/>
  <c r="I36" i="1"/>
  <c r="K35" i="1"/>
  <c r="K34" i="1"/>
  <c r="K33" i="1"/>
  <c r="I32" i="1"/>
  <c r="I31" i="1"/>
  <c r="K30" i="1"/>
  <c r="I29" i="1"/>
  <c r="I28" i="1"/>
  <c r="I27" i="1"/>
  <c r="I26" i="1"/>
  <c r="I25" i="1"/>
  <c r="I24" i="1"/>
  <c r="I23" i="1"/>
  <c r="I22" i="1"/>
  <c r="I21" i="1"/>
  <c r="I20" i="1"/>
  <c r="I19" i="1"/>
  <c r="I18" i="1"/>
  <c r="I17" i="1"/>
  <c r="I16" i="1"/>
  <c r="K15" i="1"/>
  <c r="I14" i="1"/>
  <c r="K13" i="1"/>
  <c r="I12" i="1"/>
  <c r="I11" i="1"/>
  <c r="I10" i="1"/>
  <c r="I9" i="1"/>
  <c r="I8" i="1"/>
  <c r="I7" i="1"/>
  <c r="I6" i="1"/>
  <c r="I5" i="1"/>
  <c r="I4" i="1"/>
  <c r="I3" i="1"/>
  <c r="K2" i="1"/>
</calcChain>
</file>

<file path=xl/sharedStrings.xml><?xml version="1.0" encoding="utf-8"?>
<sst xmlns="http://schemas.openxmlformats.org/spreadsheetml/2006/main" count="1147" uniqueCount="557">
  <si>
    <t>Symbol</t>
  </si>
  <si>
    <t>Notifying Member</t>
  </si>
  <si>
    <t>Date of distribution</t>
  </si>
  <si>
    <t>Type</t>
  </si>
  <si>
    <r>
      <rPr>
        <b/>
        <sz val="11"/>
        <rFont val="Calibri"/>
      </rPr>
      <t xml:space="preserve">Products (free text)
</t>
    </r>
    <r>
      <rPr>
        <i/>
        <sz val="8"/>
        <color rgb="FF000000"/>
        <rFont val="Calibri"/>
      </rPr>
      <t>(Content in italic is reproduced from the parent notification)</t>
    </r>
  </si>
  <si>
    <r>
      <rPr>
        <b/>
        <sz val="11"/>
        <rFont val="Calibri"/>
      </rPr>
      <t xml:space="preserve">Products (HS codes)
</t>
    </r>
    <r>
      <rPr>
        <i/>
        <sz val="8"/>
        <color rgb="FF000000"/>
        <rFont val="Calibri"/>
      </rPr>
      <t>(Content in italic is reproduced from the parent notification)</t>
    </r>
  </si>
  <si>
    <r>
      <rPr>
        <b/>
        <sz val="11"/>
        <rFont val="Calibri"/>
      </rPr>
      <t xml:space="preserve">Products (ICS codes)
</t>
    </r>
    <r>
      <rPr>
        <i/>
        <sz val="8"/>
        <color rgb="FF000000"/>
        <rFont val="Calibri"/>
      </rPr>
      <t>(Content in italic is reproduced from the parent notification)</t>
    </r>
  </si>
  <si>
    <r>
      <rPr>
        <b/>
        <sz val="11"/>
        <rFont val="Calibri"/>
      </rPr>
      <t xml:space="preserve">Objective of measure
</t>
    </r>
    <r>
      <rPr>
        <i/>
        <sz val="8"/>
        <color rgb="FF000000"/>
        <rFont val="Calibri"/>
      </rPr>
      <t>(Content in italic is reproduced from the parent notification)</t>
    </r>
  </si>
  <si>
    <t>Link (EN)</t>
  </si>
  <si>
    <t>Link (FR)</t>
  </si>
  <si>
    <t>Link (ES)</t>
  </si>
  <si>
    <t>G/TBT/N/ARG/343</t>
  </si>
  <si>
    <t>Argentina</t>
  </si>
  <si>
    <t>Regular notification</t>
  </si>
  <si>
    <r>
      <rPr>
        <sz val="11"/>
        <rFont val="Calibri"/>
      </rPr>
      <t xml:space="preserve">67.250 - Materials and articles in contact with foodstuffs; </t>
    </r>
  </si>
  <si>
    <r>
      <rPr>
        <sz val="11"/>
        <rFont val="Calibri"/>
      </rPr>
      <t xml:space="preserve">Protection of human health or safety; </t>
    </r>
  </si>
  <si>
    <t>G/TBT/N/BDI/6</t>
  </si>
  <si>
    <t>Burundi</t>
  </si>
  <si>
    <r>
      <rPr>
        <sz val="11"/>
        <rFont val="Calibri"/>
      </rPr>
      <t>HS 0405.10.00 HS 0405.00.5000</t>
    </r>
    <r>
      <rPr>
        <sz val="11"/>
        <color rgb="FF000000"/>
        <rFont val="Calibri"/>
      </rPr>
      <t/>
    </r>
  </si>
  <si>
    <r>
      <rPr>
        <sz val="11"/>
        <rFont val="Calibri"/>
      </rPr>
      <t xml:space="preserve">040510 - - Butter; </t>
    </r>
  </si>
  <si>
    <r>
      <rPr>
        <sz val="11"/>
        <rFont val="Calibri"/>
      </rPr>
      <t xml:space="preserve">67.100.20 - Butter; </t>
    </r>
  </si>
  <si>
    <r>
      <rPr>
        <sz val="11"/>
        <rFont val="Calibri"/>
      </rPr>
      <t xml:space="preserve">Consumer information, labelling; Prevention of deceptive practices and consumer protection; Protection of human health or safety; Quality requirements; Harmonization; Reducing trade barriers and facilitating trade; </t>
    </r>
  </si>
  <si>
    <t>G/TBT/N/BDI/7</t>
  </si>
  <si>
    <r>
      <rPr>
        <sz val="11"/>
        <rFont val="Calibri"/>
      </rPr>
      <t xml:space="preserve">330610 - - Dentifrices; </t>
    </r>
  </si>
  <si>
    <r>
      <rPr>
        <sz val="11"/>
        <rFont val="Calibri"/>
      </rPr>
      <t xml:space="preserve">71.100.70 - Cosmetics. Toiletries; </t>
    </r>
  </si>
  <si>
    <t>G/TBT/N/TPKM/320/Add.1</t>
  </si>
  <si>
    <t>Chinese Taipei</t>
  </si>
  <si>
    <t>Addendum</t>
  </si>
  <si>
    <r>
      <rPr>
        <i/>
        <sz val="11"/>
        <rFont val="Calibri"/>
      </rPr>
      <t>Fire Doors of Buildings</t>
    </r>
    <r>
      <rPr>
        <sz val="11"/>
        <color rgb="FF000000"/>
        <rFont val="Calibri"/>
      </rPr>
      <t/>
    </r>
  </si>
  <si>
    <r>
      <rPr>
        <sz val="11"/>
        <rFont val="Calibri"/>
      </rPr>
      <t xml:space="preserve">441820 - - Doors and their frames and thresholds; 681599 - -- Other; 730830 - - Doors, windows and their frames and thresholds for doors; 741999 - -- Other; 761010 - - Doors, windows and their frames and thresholds for doors; </t>
    </r>
    <r>
      <rPr>
        <sz val="11"/>
        <color rgb="FF000000"/>
        <rFont val="Calibri"/>
      </rPr>
      <t xml:space="preserve">
</t>
    </r>
    <r>
      <rPr>
        <i/>
        <sz val="11"/>
        <color rgb="FF000000"/>
        <rFont val="Calibri"/>
      </rPr>
      <t xml:space="preserve">441820 - - Doors and their frames and thresholds; 681599 - -- Other; 730830 - - Doors, windows and their frames and thresholds for doors; 741999 - -- Other; 761010 - - Doors, windows and their frames and thresholds for doors; </t>
    </r>
  </si>
  <si>
    <r>
      <rPr>
        <sz val="11"/>
        <rFont val="Calibri"/>
      </rPr>
      <t xml:space="preserve">13.220.50 - Fire-resistance of building materials and elements; </t>
    </r>
    <r>
      <rPr>
        <sz val="11"/>
        <color rgb="FF000000"/>
        <rFont val="Calibri"/>
      </rPr>
      <t xml:space="preserve">
</t>
    </r>
    <r>
      <rPr>
        <i/>
        <sz val="11"/>
        <color rgb="FF000000"/>
        <rFont val="Calibri"/>
      </rPr>
      <t xml:space="preserve">13.220.50 - Fire-resistance of building materials and elements; </t>
    </r>
  </si>
  <si>
    <r>
      <rPr>
        <i/>
        <sz val="11"/>
        <rFont val="Calibri"/>
      </rPr>
      <t xml:space="preserve">Protection of human health or safety; </t>
    </r>
  </si>
  <si>
    <t>G/TBT/N/TPKM/337</t>
  </si>
  <si>
    <r>
      <rPr>
        <sz val="11"/>
        <rFont val="Calibri"/>
      </rPr>
      <t>Pharmaceutical products</t>
    </r>
    <r>
      <rPr>
        <sz val="11"/>
        <color rgb="FF000000"/>
        <rFont val="Calibri"/>
      </rPr>
      <t/>
    </r>
  </si>
  <si>
    <t>G/TBT/N/USA/1305/Rev.1</t>
  </si>
  <si>
    <t>United States of America</t>
  </si>
  <si>
    <t>Revision</t>
  </si>
  <si>
    <r>
      <rPr>
        <sz val="11"/>
        <rFont val="Calibri"/>
      </rPr>
      <t>School buses</t>
    </r>
    <r>
      <rPr>
        <sz val="11"/>
        <color rgb="FF000000"/>
        <rFont val="Calibri"/>
      </rPr>
      <t/>
    </r>
  </si>
  <si>
    <r>
      <rPr>
        <sz val="11"/>
        <rFont val="Calibri"/>
      </rPr>
      <t xml:space="preserve">8702 - Motor vehicles for the transport of ten or more persons, including the driver.; </t>
    </r>
  </si>
  <si>
    <r>
      <rPr>
        <sz val="11"/>
        <rFont val="Calibri"/>
      </rPr>
      <t xml:space="preserve">43.080 - Commercial vehicles; </t>
    </r>
  </si>
  <si>
    <t>G/TBT/N/CHN/1286</t>
  </si>
  <si>
    <t>China</t>
  </si>
  <si>
    <r>
      <rPr>
        <sz val="11"/>
        <rFont val="Calibri"/>
      </rPr>
      <t>Medical Device</t>
    </r>
    <r>
      <rPr>
        <sz val="11"/>
        <color rgb="FF000000"/>
        <rFont val="Calibri"/>
      </rPr>
      <t/>
    </r>
  </si>
  <si>
    <r>
      <rPr>
        <sz val="11"/>
        <rFont val="Calibri"/>
      </rPr>
      <t xml:space="preserve">11 - HEALTH CARE TECHNOLOGY; </t>
    </r>
  </si>
  <si>
    <t>G/TBT/N/SAU/1086</t>
  </si>
  <si>
    <t>Saudi Arabia, Kingdom of</t>
  </si>
  <si>
    <r>
      <rPr>
        <sz val="11"/>
        <rFont val="Calibri"/>
      </rPr>
      <t>Tobacco, tobacco products and related equipment (ICS: 65.160)</t>
    </r>
    <r>
      <rPr>
        <sz val="11"/>
        <color rgb="FF000000"/>
        <rFont val="Calibri"/>
      </rPr>
      <t/>
    </r>
  </si>
  <si>
    <r>
      <rPr>
        <sz val="11"/>
        <rFont val="Calibri"/>
      </rPr>
      <t xml:space="preserve">65.160 - Tobacco, tobacco products and related equipment; </t>
    </r>
  </si>
  <si>
    <t>G/TBT/N/BRA/384/Add.6</t>
  </si>
  <si>
    <t>Brazil</t>
  </si>
  <si>
    <r>
      <rPr>
        <i/>
        <sz val="11"/>
        <rFont val="Calibri"/>
      </rPr>
      <t>Helmets; Safety headgear (HS 6506).</t>
    </r>
    <r>
      <rPr>
        <sz val="11"/>
        <color rgb="FF000000"/>
        <rFont val="Calibri"/>
      </rPr>
      <t/>
    </r>
  </si>
  <si>
    <r>
      <rPr>
        <i/>
        <sz val="11"/>
        <rFont val="Calibri"/>
      </rPr>
      <t xml:space="preserve">6506 - Other headgear, whether or not lined or trimmed.; </t>
    </r>
  </si>
  <si>
    <r>
      <rPr>
        <sz val="11"/>
        <rFont val="Calibri"/>
      </rPr>
      <t xml:space="preserve">13.340.20 - Head protective equipment; </t>
    </r>
  </si>
  <si>
    <t>G/TBT/N/BRA/613/Rev.1/Add.2</t>
  </si>
  <si>
    <r>
      <rPr>
        <i/>
        <sz val="11"/>
        <rFont val="Calibri"/>
      </rPr>
      <t xml:space="preserve">Wine (HS 2204); Grapejuice, sweetened or not (HS 200960); Vinegar (HS 220900). Wine of fresh grapes, including fortified wines; grape must other than that of heading 20.09. (HS 2204), Vinegar and substitutes for vinegar obtained from acetic acid. (HS 220900)
</t>
    </r>
    <r>
      <rPr>
        <sz val="11"/>
        <color rgb="FF000000"/>
        <rFont val="Calibri"/>
      </rPr>
      <t/>
    </r>
  </si>
  <si>
    <r>
      <rPr>
        <sz val="11"/>
        <rFont val="Calibri"/>
      </rPr>
      <t xml:space="preserve">2204 - Wine of fresh grapes, including fortified wines; grape must other than that of heading 20.09.; 20096 - - Grape juice (including grape must):; 2209 - Vinegar and substitutes for vinegar obtained from acetic acid.; </t>
    </r>
    <r>
      <rPr>
        <sz val="11"/>
        <color rgb="FF000000"/>
        <rFont val="Calibri"/>
      </rPr>
      <t xml:space="preserve">
</t>
    </r>
    <r>
      <rPr>
        <i/>
        <sz val="11"/>
        <color rgb="FF000000"/>
        <rFont val="Calibri"/>
      </rPr>
      <t xml:space="preserve">20096 - - Grape juice (including grape must):; 2204 - Wine of fresh grapes, including fortified wines; grape must other than that of heading 20.09.; 2209 - Vinegar and substitutes for vinegar obtained from acetic acid.; 220900 - Vinegar and substitutes for vinegar obtained from acetic acid.; </t>
    </r>
  </si>
  <si>
    <r>
      <rPr>
        <sz val="11"/>
        <rFont val="Calibri"/>
      </rPr>
      <t xml:space="preserve">67.160.10 - Alcoholic beverages; 67.160.20 - Non-alcoholic beverages; 67.220.20 - Food additives; </t>
    </r>
    <r>
      <rPr>
        <sz val="11"/>
        <color rgb="FF000000"/>
        <rFont val="Calibri"/>
      </rPr>
      <t xml:space="preserve">
</t>
    </r>
    <r>
      <rPr>
        <i/>
        <sz val="11"/>
        <color rgb="FF000000"/>
        <rFont val="Calibri"/>
      </rPr>
      <t xml:space="preserve">67.160.10 - Alcoholic beverages; 67.160.20 - Non-alcoholic beverages; 67.220.20 - Food additives; </t>
    </r>
  </si>
  <si>
    <r>
      <rPr>
        <i/>
        <sz val="11"/>
        <rFont val="Calibri"/>
      </rPr>
      <t xml:space="preserve">Prevention of deceptive practices and consumer protection; Quality requirements; </t>
    </r>
  </si>
  <si>
    <t>G/TBT/N/BRA/838</t>
  </si>
  <si>
    <r>
      <rPr>
        <sz val="11"/>
        <rFont val="Calibri"/>
      </rPr>
      <t>HS Code(s): 17</t>
    </r>
    <r>
      <rPr>
        <sz val="11"/>
        <color rgb="FF000000"/>
        <rFont val="Calibri"/>
      </rPr>
      <t/>
    </r>
  </si>
  <si>
    <r>
      <rPr>
        <sz val="11"/>
        <rFont val="Calibri"/>
      </rPr>
      <t xml:space="preserve">17 - Sugars and sugar confectionery; </t>
    </r>
  </si>
  <si>
    <r>
      <rPr>
        <sz val="11"/>
        <rFont val="Calibri"/>
      </rPr>
      <t xml:space="preserve">67.180 - Sugar. Sugar products. Starch; </t>
    </r>
  </si>
  <si>
    <r>
      <rPr>
        <sz val="11"/>
        <rFont val="Calibri"/>
      </rPr>
      <t xml:space="preserve">Protection of human health or safety; Quality requirements; </t>
    </r>
  </si>
  <si>
    <t>G/TBT/N/COL/172/Add.3</t>
  </si>
  <si>
    <t>Colombia</t>
  </si>
  <si>
    <r>
      <rPr>
        <sz val="11"/>
        <rFont val="Calibri"/>
      </rPr>
      <t xml:space="preserve">6907 - Unglazed ceramic flags and paving, hearth or wall tiles; unglazed ceramic mosaic cubes and the like, whether or not on a backing.; 6908 - Glazed ceramic flags and paving, hearth or wall tiles; glazed ceramic mosaic cubes and the like, whether or not on a backing.; </t>
    </r>
    <r>
      <rPr>
        <sz val="11"/>
        <color rgb="FF000000"/>
        <rFont val="Calibri"/>
      </rPr>
      <t xml:space="preserve">
</t>
    </r>
    <r>
      <rPr>
        <i/>
        <sz val="11"/>
        <color rgb="FF000000"/>
        <rFont val="Calibri"/>
      </rPr>
      <t xml:space="preserve">690710 - - Tiles, cubes and similar articles, whether or not rectangular, the largest surface area of which is capable of being enclosed in a square the side of which is less than 7 cm; 690790 - - Other; 690810 - - Tiles, cubes and similar articles, whether or not rectangular, the largest surface area of which is capable of being enclosed in a square the side of which is less than 7 cm; 690890 - - Other; </t>
    </r>
  </si>
  <si>
    <r>
      <rPr>
        <sz val="11"/>
        <rFont val="Calibri"/>
      </rPr>
      <t xml:space="preserve">91.100.23 - Ceramic tiles; </t>
    </r>
  </si>
  <si>
    <r>
      <rPr>
        <i/>
        <sz val="11"/>
        <rFont val="Calibri"/>
      </rPr>
      <t xml:space="preserve">Prevention of deceptive practices and consumer protection; </t>
    </r>
  </si>
  <si>
    <t>G/TBT/N/IND/85</t>
  </si>
  <si>
    <t>India</t>
  </si>
  <si>
    <r>
      <rPr>
        <sz val="11"/>
        <rFont val="Calibri"/>
      </rPr>
      <t>Protective Headgear (Helmet)</t>
    </r>
    <r>
      <rPr>
        <sz val="11"/>
        <color rgb="FF000000"/>
        <rFont val="Calibri"/>
      </rPr>
      <t/>
    </r>
  </si>
  <si>
    <t>G/TBT/N/MEX/229/Add.5</t>
  </si>
  <si>
    <t>Mexico</t>
  </si>
  <si>
    <r>
      <rPr>
        <sz val="11"/>
        <rFont val="Calibri"/>
      </rPr>
      <t xml:space="preserve">35 - INFORMATION TECHNOLOGY. OFFICE MACHINES; </t>
    </r>
    <r>
      <rPr>
        <sz val="11"/>
        <color rgb="FF000000"/>
        <rFont val="Calibri"/>
      </rPr>
      <t xml:space="preserve">
</t>
    </r>
    <r>
      <rPr>
        <i/>
        <sz val="11"/>
        <color rgb="FF000000"/>
        <rFont val="Calibri"/>
      </rPr>
      <t xml:space="preserve">35 - INFORMATION TECHNOLOGY. OFFICE MACHINES; </t>
    </r>
  </si>
  <si>
    <t>G/TBT/N/ARE/440#G/TBT/N/BHR/547#G/TBT/N/KWT/433#G/TBT/N/OMN/380#G/TBT/N/QAT/545#G/TBT/N/SAU/1084#G/TBT/N/YEM/148</t>
  </si>
  <si>
    <t>United Arab Emirates</t>
  </si>
  <si>
    <r>
      <rPr>
        <sz val="11"/>
        <rFont val="Calibri"/>
      </rPr>
      <t>ICS: 67.080.20</t>
    </r>
    <r>
      <rPr>
        <sz val="11"/>
        <color rgb="FF000000"/>
        <rFont val="Calibri"/>
      </rPr>
      <t/>
    </r>
  </si>
  <si>
    <r>
      <rPr>
        <sz val="11"/>
        <rFont val="Calibri"/>
      </rPr>
      <t xml:space="preserve">67.080.20 - Vegetables and derived products; </t>
    </r>
  </si>
  <si>
    <t>Bahrain, Kingdom of</t>
  </si>
  <si>
    <t>Kuwait, the State of</t>
  </si>
  <si>
    <t>Oman</t>
  </si>
  <si>
    <t>Qatar</t>
  </si>
  <si>
    <t>Yemen</t>
  </si>
  <si>
    <t>G/TBT/N/ARE/441#G/TBT/N/BHR/548#G/TBT/N/KWT/434#G/TBT/N/OMN/381#G/TBT/N/QAT/546#G/TBT/N/SAU/1085#G/TBT/N/YEM/149</t>
  </si>
  <si>
    <r>
      <rPr>
        <sz val="11"/>
        <rFont val="Calibri"/>
      </rPr>
      <t>ICS: 67.250</t>
    </r>
    <r>
      <rPr>
        <sz val="11"/>
        <color rgb="FF000000"/>
        <rFont val="Calibri"/>
      </rPr>
      <t/>
    </r>
  </si>
  <si>
    <t>G/TBT/N/ARG/342/Add.2</t>
  </si>
  <si>
    <r>
      <rPr>
        <i/>
        <sz val="11"/>
        <rFont val="Calibri"/>
      </rPr>
      <t>Furniture in general; Other furniture and parts thereof. (HS 9403).</t>
    </r>
    <r>
      <rPr>
        <sz val="11"/>
        <color rgb="FF000000"/>
        <rFont val="Calibri"/>
      </rPr>
      <t/>
    </r>
  </si>
  <si>
    <r>
      <rPr>
        <sz val="11"/>
        <rFont val="Calibri"/>
      </rPr>
      <t xml:space="preserve">9403 - Other furniture and parts thereof.; </t>
    </r>
    <r>
      <rPr>
        <sz val="11"/>
        <color rgb="FF000000"/>
        <rFont val="Calibri"/>
      </rPr>
      <t xml:space="preserve">
</t>
    </r>
    <r>
      <rPr>
        <i/>
        <sz val="11"/>
        <color rgb="FF000000"/>
        <rFont val="Calibri"/>
      </rPr>
      <t xml:space="preserve">9403 - Other furniture and parts thereof.; </t>
    </r>
  </si>
  <si>
    <r>
      <rPr>
        <sz val="11"/>
        <rFont val="Calibri"/>
      </rPr>
      <t xml:space="preserve">97.140 - Furniture; </t>
    </r>
    <r>
      <rPr>
        <sz val="11"/>
        <color rgb="FF000000"/>
        <rFont val="Calibri"/>
      </rPr>
      <t xml:space="preserve">
</t>
    </r>
    <r>
      <rPr>
        <i/>
        <sz val="11"/>
        <color rgb="FF000000"/>
        <rFont val="Calibri"/>
      </rPr>
      <t xml:space="preserve">97.140 - Furniture; </t>
    </r>
  </si>
  <si>
    <r>
      <rPr>
        <i/>
        <sz val="11"/>
        <rFont val="Calibri"/>
      </rPr>
      <t xml:space="preserve">Consumer information, labelling; Prevention of deceptive practices and consumer protection; Protection of human health or safety; Protection of the environment; Quality requirements; </t>
    </r>
  </si>
  <si>
    <t>G/TBT/N/BRA/837</t>
  </si>
  <si>
    <r>
      <rPr>
        <sz val="11"/>
        <rFont val="Calibri"/>
      </rPr>
      <t>HS 01.02; 01.04</t>
    </r>
    <r>
      <rPr>
        <sz val="11"/>
        <color rgb="FF000000"/>
        <rFont val="Calibri"/>
      </rPr>
      <t/>
    </r>
  </si>
  <si>
    <r>
      <rPr>
        <sz val="11"/>
        <rFont val="Calibri"/>
      </rPr>
      <t xml:space="preserve">0102 - Live bovine animals.; 0104 - Live sheep and goats.; </t>
    </r>
  </si>
  <si>
    <t>G/TBT/N/EU/598</t>
  </si>
  <si>
    <t>European Union</t>
  </si>
  <si>
    <r>
      <rPr>
        <sz val="11"/>
        <rFont val="Calibri"/>
      </rPr>
      <t>Composite brake blocks, freight wagons</t>
    </r>
    <r>
      <rPr>
        <sz val="11"/>
        <color rgb="FF000000"/>
        <rFont val="Calibri"/>
      </rPr>
      <t/>
    </r>
  </si>
  <si>
    <r>
      <rPr>
        <sz val="11"/>
        <rFont val="Calibri"/>
      </rPr>
      <t xml:space="preserve">Protection of human health or safety; Harmonization; </t>
    </r>
  </si>
  <si>
    <t>G/TBT/N/MEX/366/Add.2</t>
  </si>
  <si>
    <r>
      <rPr>
        <i/>
        <sz val="11"/>
        <rFont val="Calibri"/>
      </rPr>
      <t>Other seats 94.01.80.01</t>
    </r>
    <r>
      <rPr>
        <sz val="11"/>
        <color rgb="FF000000"/>
        <rFont val="Calibri"/>
      </rPr>
      <t/>
    </r>
  </si>
  <si>
    <r>
      <rPr>
        <sz val="11"/>
        <rFont val="Calibri"/>
      </rPr>
      <t xml:space="preserve">940180 - - Other seats; </t>
    </r>
    <r>
      <rPr>
        <sz val="11"/>
        <color rgb="FF000000"/>
        <rFont val="Calibri"/>
      </rPr>
      <t xml:space="preserve">
</t>
    </r>
    <r>
      <rPr>
        <i/>
        <sz val="11"/>
        <color rgb="FF000000"/>
        <rFont val="Calibri"/>
      </rPr>
      <t xml:space="preserve">940180 - - Other seats; </t>
    </r>
  </si>
  <si>
    <r>
      <rPr>
        <sz val="11"/>
        <rFont val="Calibri"/>
      </rPr>
      <t xml:space="preserve">97.140 - Furniture; 97.190 - Equipment for children; </t>
    </r>
  </si>
  <si>
    <t>G/TBT/N/PER/84/Add.1</t>
  </si>
  <si>
    <t>Peru</t>
  </si>
  <si>
    <r>
      <rPr>
        <i/>
        <sz val="11"/>
        <rFont val="Calibri"/>
      </rPr>
      <t>Pharmaceutical products: biological products: biotech products, classified under Chapter 30 of the Harmonized System or Customs Tariff ;</t>
    </r>
    <r>
      <rPr>
        <sz val="11"/>
        <color rgb="FF000000"/>
        <rFont val="Calibri"/>
      </rPr>
      <t/>
    </r>
  </si>
  <si>
    <r>
      <rPr>
        <sz val="11"/>
        <rFont val="Calibri"/>
      </rPr>
      <t xml:space="preserve">30 - Pharmaceutical products; </t>
    </r>
    <r>
      <rPr>
        <sz val="11"/>
        <color rgb="FF000000"/>
        <rFont val="Calibri"/>
      </rPr>
      <t xml:space="preserve">
</t>
    </r>
    <r>
      <rPr>
        <i/>
        <sz val="11"/>
        <color rgb="FF000000"/>
        <rFont val="Calibri"/>
      </rPr>
      <t xml:space="preserve">30 - Pharmaceutical products; </t>
    </r>
  </si>
  <si>
    <r>
      <rPr>
        <sz val="11"/>
        <rFont val="Calibri"/>
      </rPr>
      <t xml:space="preserve">11.120.10 - Medicaments; </t>
    </r>
  </si>
  <si>
    <t>G/TBT/N/PRY/105</t>
  </si>
  <si>
    <t>Paraguay</t>
  </si>
  <si>
    <t>G/TBT/N/TUR/122</t>
  </si>
  <si>
    <t>Turkey</t>
  </si>
  <si>
    <r>
      <rPr>
        <sz val="11"/>
        <rFont val="Calibri"/>
      </rPr>
      <t>Sports Food</t>
    </r>
    <r>
      <rPr>
        <sz val="11"/>
        <color rgb="FF000000"/>
        <rFont val="Calibri"/>
      </rPr>
      <t/>
    </r>
  </si>
  <si>
    <t>G/TBT/N/UGA/372/Rev.1</t>
  </si>
  <si>
    <t>Uganda</t>
  </si>
  <si>
    <r>
      <rPr>
        <sz val="11"/>
        <rFont val="Calibri"/>
      </rPr>
      <t>Engine Oil</t>
    </r>
    <r>
      <rPr>
        <sz val="11"/>
        <color rgb="FF000000"/>
        <rFont val="Calibri"/>
      </rPr>
      <t/>
    </r>
  </si>
  <si>
    <r>
      <rPr>
        <sz val="11"/>
        <rFont val="Calibri"/>
      </rPr>
      <t xml:space="preserve">3403 - 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or more by weight of petroleum oils or of oils obtained from bituminous minerals.; </t>
    </r>
  </si>
  <si>
    <r>
      <rPr>
        <sz val="11"/>
        <rFont val="Calibri"/>
      </rPr>
      <t xml:space="preserve">75.100 - Lubricants, industrial oils and related products; </t>
    </r>
  </si>
  <si>
    <t>G/TBT/N/UGA/373/Rev.1</t>
  </si>
  <si>
    <t>G/TBT/N/UGA/374/Rev.1</t>
  </si>
  <si>
    <t>G/TBT/N/UGA/375/Rev.1</t>
  </si>
  <si>
    <t>G/TBT/N/UGA/920</t>
  </si>
  <si>
    <r>
      <rPr>
        <sz val="11"/>
        <rFont val="Calibri"/>
      </rPr>
      <t>Engine oil</t>
    </r>
    <r>
      <rPr>
        <sz val="11"/>
        <color rgb="FF000000"/>
        <rFont val="Calibri"/>
      </rPr>
      <t/>
    </r>
  </si>
  <si>
    <t>G/TBT/N/BHR/546</t>
  </si>
  <si>
    <r>
      <rPr>
        <sz val="11"/>
        <rFont val="Calibri"/>
      </rPr>
      <t>Ethylene polymers &amp; Polypropylene polymers for the conveyance or packing of goods, not designed for prolonged use. This includes degradable, biodegradable and oxo degradable single-use plastic products. ICS codes: 83.140.99; HS codes: 392321, other codes may also apply to the proposed measure.</t>
    </r>
    <r>
      <rPr>
        <sz val="11"/>
        <color rgb="FF000000"/>
        <rFont val="Calibri"/>
      </rPr>
      <t/>
    </r>
  </si>
  <si>
    <r>
      <rPr>
        <sz val="11"/>
        <rFont val="Calibri"/>
      </rPr>
      <t xml:space="preserve">392321 - -- Of polymers of ethylene; </t>
    </r>
  </si>
  <si>
    <r>
      <rPr>
        <sz val="11"/>
        <rFont val="Calibri"/>
      </rPr>
      <t xml:space="preserve">83.140.99 - Other rubber and plastics products; </t>
    </r>
  </si>
  <si>
    <r>
      <rPr>
        <sz val="11"/>
        <rFont val="Calibri"/>
      </rPr>
      <t xml:space="preserve">Consumer information, labelling; Protection of animal or plant life or health; Protection of the environment; </t>
    </r>
  </si>
  <si>
    <t>G/TBT/N/BRA/461/Rev.1/Add.3</t>
  </si>
  <si>
    <r>
      <rPr>
        <i/>
        <sz val="11"/>
        <rFont val="Calibri"/>
      </rPr>
      <t>Systems and equipment for water heating using solar energy (HS 8419)</t>
    </r>
    <r>
      <rPr>
        <sz val="11"/>
        <color rgb="FF000000"/>
        <rFont val="Calibri"/>
      </rPr>
      <t/>
    </r>
  </si>
  <si>
    <r>
      <rPr>
        <sz val="11"/>
        <rFont val="Calibri"/>
      </rPr>
      <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t>
    </r>
    <r>
      <rPr>
        <sz val="11"/>
        <color rgb="FF000000"/>
        <rFont val="Calibri"/>
      </rPr>
      <t xml:space="preserve">
</t>
    </r>
    <r>
      <rPr>
        <i/>
        <sz val="11"/>
        <color rgb="FF000000"/>
        <rFont val="Calibri"/>
      </rPr>
      <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8514 - Industrial or laboratory electric furnaces and ovens (including those functioning by induction or dielectric loss); other industrial or laboratory equipment for the heat treatment of materials by induction or dielectric loss.; </t>
    </r>
  </si>
  <si>
    <r>
      <rPr>
        <i/>
        <sz val="11"/>
        <rFont val="Calibri"/>
      </rPr>
      <t xml:space="preserve">Prevention of deceptive practices and consumer protection; Protection of the environment; </t>
    </r>
  </si>
  <si>
    <t>G/TBT/N/BRA/826/Add.2</t>
  </si>
  <si>
    <r>
      <rPr>
        <i/>
        <sz val="11"/>
        <rFont val="Calibri"/>
      </rPr>
      <t>HS Code: 01;02;03;04;05;06;07;08;09;10;11;12;13;15;16;17;18;19;20;21;22;23.</t>
    </r>
    <r>
      <rPr>
        <sz val="11"/>
        <color rgb="FF000000"/>
        <rFont val="Calibri"/>
      </rPr>
      <t/>
    </r>
  </si>
  <si>
    <r>
      <rPr>
        <sz val="11"/>
        <rFont val="Calibri"/>
      </rPr>
      <t xml:space="preserve">01 - Live animals; 02 - Meat and edible meat offal; 03 - Fish and crustaceans, molluscs and other aquatic invertebrates; 04 - Dairy produce; birds' eggs; natural honey; edible products of animal origin, not elsewhere specified or included; 05 - Products of animal origin, not elsewhere specified or included; 06 - Live trees and other plants; bulbs, roots and the like; cut flowers and ornamental foliage; 07 - Edible vegetables and certain roots and tubers; 08 - Edible fruit and nuts; peel of citrus fruit or melons; 09 - Coffee, tea, mate and spices; 10 - Cereals; 11 - Products of the milling industry; malt; starches; inulin; wheat gluten; 12 - Oil seeds and oleaginous fruits; miscellaneous grains, seeds and fruit; industrial or medicinal plants; straw and fodder; 13 - Lac; gums, resins and other vegetable saps and extracts; 14 - Vegetable plaiting materials; vegetable products not elsewhere specified or included; 15 - Animal or vegetable fats and oils and their cleavage products; prepared edible fats; animal or vegetable waxes; 16 - Preparations of meat, of fish or of crustaceans, molluscs or other aquatic invertebrates; 17 - Sugars and sugar confectionery; 18 - Cocoa and cocoa preparations; 19 - Preparations of cereals, flour, starch or milk; pastrycooks' products; 20 - Preparations of vegetables, fruit, nuts or other parts of plants; 21 - Miscellaneous edible preparations; 22 - Beverages, spirits and vinegar; 23 - Residues and waste from the food industries; prepared animal fodder; </t>
    </r>
    <r>
      <rPr>
        <sz val="11"/>
        <color rgb="FF000000"/>
        <rFont val="Calibri"/>
      </rPr>
      <t xml:space="preserve">
</t>
    </r>
    <r>
      <rPr>
        <i/>
        <sz val="11"/>
        <color rgb="FF000000"/>
        <rFont val="Calibri"/>
      </rPr>
      <t xml:space="preserve">01 - Live animals; 02 - Meat and edible meat offal; 03 - Fish and crustaceans, molluscs and other aquatic invertebrates; 04 - Dairy produce; birds' eggs; natural honey; edible products of animal origin, not elsewhere specified or included; 05 - Products of animal origin, not elsewhere specified or included; 06 - Live trees and other plants; bulbs, roots and the like; cut flowers and ornamental foliage; 07 - Edible vegetables and certain roots and tubers; 08 - Edible fruit and nuts; peel of citrus fruit or melons; 09 - Coffee, tea, mate and spices; 10 - Cereals; 11 - Products of the milling industry; malt; starches; inulin; wheat gluten; 12 - Oil seeds and oleaginous fruits; miscellaneous grains, seeds and fruit; industrial or medicinal plants; straw and fodder; 13 - Lac; gums, resins and other vegetable saps and extracts; 14 - Vegetable plaiting materials; vegetable products not elsewhere specified or included; 15 - Animal or vegetable fats and oils and their cleavage products; prepared edible fats; animal or vegetable waxes; 16 - Preparations of meat, of fish or of crustaceans, molluscs or other aquatic invertebrates; 17 - Sugars and sugar confectionery; 18 - Cocoa and cocoa preparations; 19 - Preparations of cereals, flour, starch or milk; pastrycooks' products; 20 - Preparations of vegetables, fruit, nuts or other parts of plants; 21 - Miscellaneous edible preparations; 22 - Beverages, spirits and vinegar; 23 - Residues and waste from the food industries; prepared animal fodder; </t>
    </r>
  </si>
  <si>
    <r>
      <rPr>
        <sz val="11"/>
        <rFont val="Calibri"/>
      </rPr>
      <t xml:space="preserve">67.040 - Food products in general; </t>
    </r>
    <r>
      <rPr>
        <sz val="11"/>
        <color rgb="FF000000"/>
        <rFont val="Calibri"/>
      </rPr>
      <t xml:space="preserve">
</t>
    </r>
    <r>
      <rPr>
        <i/>
        <sz val="11"/>
        <color rgb="FF000000"/>
        <rFont val="Calibri"/>
      </rPr>
      <t xml:space="preserve">67.040 - Food products in general; </t>
    </r>
  </si>
  <si>
    <t>G/TBT/N/CRI/180</t>
  </si>
  <si>
    <t>Costa Rica</t>
  </si>
  <si>
    <t>ICS 67.080.01</t>
  </si>
  <si>
    <r>
      <rPr>
        <sz val="11"/>
        <rFont val="Calibri"/>
      </rPr>
      <t xml:space="preserve">67.080.01 - Fruits, vegetables and derived products in general; </t>
    </r>
  </si>
  <si>
    <r>
      <rPr>
        <sz val="11"/>
        <rFont val="Calibri"/>
      </rPr>
      <t xml:space="preserve">Consumer information, labelling; Prevention of deceptive practices and consumer protection; </t>
    </r>
  </si>
  <si>
    <t>G/TBT/N/ECU/263/Add.2</t>
  </si>
  <si>
    <t>Ecuador</t>
  </si>
  <si>
    <r>
      <rPr>
        <i/>
        <sz val="11"/>
        <rFont val="Calibri"/>
      </rPr>
      <t>8537.10.10 and 8538.90.00. For a voltage not exceeding 1,000 V (HS 853710); Other (HS 853890) ;</t>
    </r>
    <r>
      <rPr>
        <sz val="11"/>
        <color rgb="FF000000"/>
        <rFont val="Calibri"/>
      </rPr>
      <t/>
    </r>
  </si>
  <si>
    <r>
      <rPr>
        <sz val="11"/>
        <rFont val="Calibri"/>
      </rPr>
      <t xml:space="preserve">853710 - - For a voltage not exceeding 1,000 V; 853890 - - Other; </t>
    </r>
    <r>
      <rPr>
        <sz val="11"/>
        <color rgb="FF000000"/>
        <rFont val="Calibri"/>
      </rPr>
      <t xml:space="preserve">
</t>
    </r>
    <r>
      <rPr>
        <i/>
        <sz val="11"/>
        <color rgb="FF000000"/>
        <rFont val="Calibri"/>
      </rPr>
      <t xml:space="preserve">853710 - - For a voltage not exceeding 1,000 V; 853890 - - Other; </t>
    </r>
  </si>
  <si>
    <r>
      <rPr>
        <sz val="11"/>
        <rFont val="Calibri"/>
      </rPr>
      <t xml:space="preserve">29.120 - Electrical accessories; 29.130 - Switchgear and controlgear; </t>
    </r>
  </si>
  <si>
    <r>
      <rPr>
        <i/>
        <sz val="11"/>
        <rFont val="Calibri"/>
      </rPr>
      <t xml:space="preserve">Prevention of deceptive practices and consumer protection; Protection of human health or safety; Protection of the environment; </t>
    </r>
  </si>
  <si>
    <t>G/TBT/N/ECU/47/Add.6</t>
  </si>
  <si>
    <r>
      <rPr>
        <i/>
        <sz val="11"/>
        <rFont val="Calibri"/>
      </rPr>
      <t>8702101080, 8702101090, 8702109080, 8702109090, 8702909180, 8702909190, 8702909980, 8702909990, 8706009180, 8706009190, 8706009280, 8706009290, 8706009980, 8706009990, 8707901000, 8707909000</t>
    </r>
    <r>
      <rPr>
        <sz val="11"/>
        <color rgb="FF000000"/>
        <rFont val="Calibri"/>
      </rPr>
      <t/>
    </r>
  </si>
  <si>
    <r>
      <rPr>
        <sz val="11"/>
        <rFont val="Calibri"/>
      </rPr>
      <t xml:space="preserve">870790 - - Other; 8702 - Motor vehicles for the transport of ten or more persons, including the driver.; 8706 - Chassis fitted with engines, for the motor vehicles of headings 87.01 to 87.05.; </t>
    </r>
    <r>
      <rPr>
        <sz val="11"/>
        <color rgb="FF000000"/>
        <rFont val="Calibri"/>
      </rPr>
      <t xml:space="preserve">
</t>
    </r>
    <r>
      <rPr>
        <i/>
        <sz val="11"/>
        <color rgb="FF000000"/>
        <rFont val="Calibri"/>
      </rPr>
      <t xml:space="preserve">870210 - - With compression-ignition internal combustion piston engine (diesel or semi-diesel); 870290 - - Other; 870600 - Chassis fitted with engines, for the motor vehicles of headings 87.01 to 87.05.; 870790 - - Other; </t>
    </r>
  </si>
  <si>
    <r>
      <rPr>
        <sz val="11"/>
        <rFont val="Calibri"/>
      </rPr>
      <t xml:space="preserve">43.080.20 - Buses; </t>
    </r>
  </si>
  <si>
    <t>G/TBT/N/ECU/58/Add.6</t>
  </si>
  <si>
    <r>
      <rPr>
        <i/>
        <sz val="11"/>
        <rFont val="Calibri"/>
      </rPr>
      <t>8702.10.00, 8706.00.00, 8707.90.00</t>
    </r>
    <r>
      <rPr>
        <sz val="11"/>
        <color rgb="FF000000"/>
        <rFont val="Calibri"/>
      </rPr>
      <t/>
    </r>
  </si>
  <si>
    <r>
      <rPr>
        <sz val="11"/>
        <rFont val="Calibri"/>
      </rPr>
      <t xml:space="preserve">870210 - - With compression-ignition internal combustion piston engine (diesel or semi-diesel); 870790 - - Other; 8706 - Chassis fitted with engines, for the motor vehicles of headings 87.01 to 87.05.; </t>
    </r>
    <r>
      <rPr>
        <sz val="11"/>
        <color rgb="FF000000"/>
        <rFont val="Calibri"/>
      </rPr>
      <t xml:space="preserve">
</t>
    </r>
    <r>
      <rPr>
        <i/>
        <sz val="11"/>
        <color rgb="FF000000"/>
        <rFont val="Calibri"/>
      </rPr>
      <t xml:space="preserve">870210 - - With compression-ignition internal combustion piston engine (diesel or semi-diesel); 870600 - Chassis fitted with engines, for the motor vehicles of headings 87.01 to 87.05.; 870790 - - Other; </t>
    </r>
  </si>
  <si>
    <r>
      <rPr>
        <i/>
        <sz val="11"/>
        <rFont val="Calibri"/>
      </rPr>
      <t xml:space="preserve">Prevention of deceptive practices and consumer protection; Protection of human health or safety; </t>
    </r>
  </si>
  <si>
    <t>G/TBT/N/EGY/1/Add.4</t>
  </si>
  <si>
    <t>Egypt</t>
  </si>
  <si>
    <r>
      <rPr>
        <i/>
        <sz val="11"/>
        <rFont val="Calibri"/>
      </rPr>
      <t>Food products</t>
    </r>
    <r>
      <rPr>
        <sz val="11"/>
        <color rgb="FF000000"/>
        <rFont val="Calibri"/>
      </rPr>
      <t/>
    </r>
  </si>
  <si>
    <t>G/TBT/N/EGY/156/Add.2</t>
  </si>
  <si>
    <r>
      <rPr>
        <i/>
        <sz val="11"/>
        <rFont val="Calibri"/>
      </rPr>
      <t>Audio, video and audiovisual equipment (ICS: 33.160.99)</t>
    </r>
    <r>
      <rPr>
        <sz val="11"/>
        <color rgb="FF000000"/>
        <rFont val="Calibri"/>
      </rPr>
      <t/>
    </r>
  </si>
  <si>
    <r>
      <rPr>
        <sz val="11"/>
        <rFont val="Calibri"/>
      </rPr>
      <t xml:space="preserve">33.160.99 - Other audio, video and audiovisual equipment; </t>
    </r>
    <r>
      <rPr>
        <sz val="11"/>
        <color rgb="FF000000"/>
        <rFont val="Calibri"/>
      </rPr>
      <t xml:space="preserve">
</t>
    </r>
    <r>
      <rPr>
        <i/>
        <sz val="11"/>
        <color rgb="FF000000"/>
        <rFont val="Calibri"/>
      </rPr>
      <t xml:space="preserve">33.160.99 - Other audio, video and audiovisual equipment; </t>
    </r>
  </si>
  <si>
    <r>
      <rPr>
        <i/>
        <sz val="11"/>
        <rFont val="Calibri"/>
      </rPr>
      <t xml:space="preserve">Consumer information, labelling; Protection of the environment; </t>
    </r>
  </si>
  <si>
    <t>G/TBT/N/EGY/157/Add.3</t>
  </si>
  <si>
    <r>
      <rPr>
        <i/>
        <sz val="11"/>
        <rFont val="Calibri"/>
      </rPr>
      <t>Household and similar electrical appliances</t>
    </r>
    <r>
      <rPr>
        <sz val="11"/>
        <color rgb="FF000000"/>
        <rFont val="Calibri"/>
      </rPr>
      <t/>
    </r>
  </si>
  <si>
    <r>
      <rPr>
        <sz val="11"/>
        <rFont val="Calibri"/>
      </rPr>
      <t xml:space="preserve">33.160 - Audio, video and audiovisual engineering; 97.030 - Domestic electrical appliances in general; 97.040 - Kitchen equipment; 97.060 - Laundry appliances; 97.100 - Domestic, commercial and industrial heating appliances; 97.170 - Body care equipment; </t>
    </r>
  </si>
  <si>
    <t>G/TBT/N/EGY/173/Add.1</t>
  </si>
  <si>
    <r>
      <rPr>
        <i/>
        <sz val="11"/>
        <rFont val="Calibri"/>
      </rPr>
      <t>(ICS: 97.080) Cleaning appliances (Including vacuum cleaners, floor-cleaning machines, floor polishers, steam cleaners, pressure cleaners, hand operated cleaners, etc.)</t>
    </r>
    <r>
      <rPr>
        <sz val="11"/>
        <color rgb="FF000000"/>
        <rFont val="Calibri"/>
      </rPr>
      <t/>
    </r>
  </si>
  <si>
    <r>
      <rPr>
        <sz val="11"/>
        <rFont val="Calibri"/>
      </rPr>
      <t xml:space="preserve">97.080 - Cleaning appliances; </t>
    </r>
    <r>
      <rPr>
        <sz val="11"/>
        <color rgb="FF000000"/>
        <rFont val="Calibri"/>
      </rPr>
      <t xml:space="preserve">
</t>
    </r>
    <r>
      <rPr>
        <i/>
        <sz val="11"/>
        <color rgb="FF000000"/>
        <rFont val="Calibri"/>
      </rPr>
      <t xml:space="preserve">97.080 - Cleaning appliances; </t>
    </r>
  </si>
  <si>
    <r>
      <rPr>
        <i/>
        <sz val="11"/>
        <rFont val="Calibri"/>
      </rPr>
      <t xml:space="preserve">Protection of the environment; </t>
    </r>
  </si>
  <si>
    <t>G/TBT/N/EGY/178/Add.1</t>
  </si>
  <si>
    <r>
      <rPr>
        <i/>
        <sz val="11"/>
        <rFont val="Calibri"/>
      </rPr>
      <t>ICS 97.030 (Domestic electrical appliances in general)</t>
    </r>
    <r>
      <rPr>
        <sz val="11"/>
        <color rgb="FF000000"/>
        <rFont val="Calibri"/>
      </rPr>
      <t/>
    </r>
  </si>
  <si>
    <r>
      <rPr>
        <sz val="11"/>
        <rFont val="Calibri"/>
      </rPr>
      <t xml:space="preserve">97.030 - Domestic electrical appliances in general; </t>
    </r>
    <r>
      <rPr>
        <sz val="11"/>
        <color rgb="FF000000"/>
        <rFont val="Calibri"/>
      </rPr>
      <t xml:space="preserve">
</t>
    </r>
    <r>
      <rPr>
        <i/>
        <sz val="11"/>
        <color rgb="FF000000"/>
        <rFont val="Calibri"/>
      </rPr>
      <t xml:space="preserve">97.030 - Domestic electrical appliances in general; </t>
    </r>
  </si>
  <si>
    <t>G/TBT/N/EGY/190</t>
  </si>
  <si>
    <r>
      <rPr>
        <sz val="11"/>
        <rFont val="Calibri"/>
      </rPr>
      <t>ICS (97.190) - Equipment for children</t>
    </r>
    <r>
      <rPr>
        <sz val="11"/>
        <color rgb="FF000000"/>
        <rFont val="Calibri"/>
      </rPr>
      <t/>
    </r>
  </si>
  <si>
    <r>
      <rPr>
        <sz val="11"/>
        <rFont val="Calibri"/>
      </rPr>
      <t xml:space="preserve">97.190 - Equipment for children; </t>
    </r>
  </si>
  <si>
    <t>G/TBT/N/EGY/191</t>
  </si>
  <si>
    <r>
      <rPr>
        <sz val="11"/>
        <rFont val="Calibri"/>
      </rPr>
      <t>Footwear (ICS 61.060)</t>
    </r>
    <r>
      <rPr>
        <sz val="11"/>
        <color rgb="FF000000"/>
        <rFont val="Calibri"/>
      </rPr>
      <t/>
    </r>
  </si>
  <si>
    <r>
      <rPr>
        <sz val="11"/>
        <rFont val="Calibri"/>
      </rPr>
      <t xml:space="preserve">61.060 - Footwear; </t>
    </r>
  </si>
  <si>
    <t>G/TBT/N/EGY/192</t>
  </si>
  <si>
    <r>
      <rPr>
        <sz val="11"/>
        <rFont val="Calibri"/>
      </rPr>
      <t>Glass - Glass in building ICS (81.040.20).</t>
    </r>
    <r>
      <rPr>
        <sz val="11"/>
        <color rgb="FF000000"/>
        <rFont val="Calibri"/>
      </rPr>
      <t/>
    </r>
  </si>
  <si>
    <r>
      <rPr>
        <sz val="11"/>
        <rFont val="Calibri"/>
      </rPr>
      <t xml:space="preserve">81.040.20 - Glass in building; </t>
    </r>
  </si>
  <si>
    <t>G/TBT/N/EGY/193</t>
  </si>
  <si>
    <r>
      <rPr>
        <sz val="11"/>
        <rFont val="Calibri"/>
      </rPr>
      <t>Leather and furs ICS (59.140.30).</t>
    </r>
    <r>
      <rPr>
        <sz val="11"/>
        <color rgb="FF000000"/>
        <rFont val="Calibri"/>
      </rPr>
      <t/>
    </r>
  </si>
  <si>
    <r>
      <rPr>
        <sz val="11"/>
        <rFont val="Calibri"/>
      </rPr>
      <t xml:space="preserve">59.140.30 - Leather and furs; </t>
    </r>
  </si>
  <si>
    <t>G/TBT/N/EGY/194</t>
  </si>
  <si>
    <r>
      <rPr>
        <sz val="11"/>
        <rFont val="Calibri"/>
      </rPr>
      <t>ICS: (59.140) Leather and Leather products.</t>
    </r>
    <r>
      <rPr>
        <sz val="11"/>
        <color rgb="FF000000"/>
        <rFont val="Calibri"/>
      </rPr>
      <t/>
    </r>
  </si>
  <si>
    <r>
      <rPr>
        <sz val="11"/>
        <rFont val="Calibri"/>
      </rPr>
      <t xml:space="preserve">59.140 - Leather technology; </t>
    </r>
  </si>
  <si>
    <t>G/TBT/N/EGY/195</t>
  </si>
  <si>
    <r>
      <rPr>
        <sz val="11"/>
        <rFont val="Calibri"/>
      </rPr>
      <t>ICS: (97.180) Miscellaneous domestic and commercial equipment, ICS: (97.190) Equipment for children.</t>
    </r>
    <r>
      <rPr>
        <sz val="11"/>
        <color rgb="FF000000"/>
        <rFont val="Calibri"/>
      </rPr>
      <t/>
    </r>
  </si>
  <si>
    <r>
      <rPr>
        <sz val="11"/>
        <rFont val="Calibri"/>
      </rPr>
      <t xml:space="preserve">97.180 - Miscellaneous domestic and commercial equipment; 97.190 - Equipment for children; </t>
    </r>
  </si>
  <si>
    <t>G/TBT/N/EGY/196</t>
  </si>
  <si>
    <r>
      <rPr>
        <sz val="11"/>
        <rFont val="Calibri"/>
      </rPr>
      <t>ICS: (83.140.99) Other rubber and plastics products, ICS: (11.140) Hospital equipment.</t>
    </r>
    <r>
      <rPr>
        <sz val="11"/>
        <color rgb="FF000000"/>
        <rFont val="Calibri"/>
      </rPr>
      <t/>
    </r>
  </si>
  <si>
    <r>
      <rPr>
        <sz val="11"/>
        <rFont val="Calibri"/>
      </rPr>
      <t xml:space="preserve">11.140 - Hospital equipment; 83.140.99 - Other rubber and plastics products; </t>
    </r>
  </si>
  <si>
    <t>G/TBT/N/EGY/197</t>
  </si>
  <si>
    <r>
      <rPr>
        <sz val="11"/>
        <rFont val="Calibri"/>
      </rPr>
      <t>Petroleum products and natural gas handling equipment ICS (75.200).</t>
    </r>
    <r>
      <rPr>
        <sz val="11"/>
        <color rgb="FF000000"/>
        <rFont val="Calibri"/>
      </rPr>
      <t/>
    </r>
  </si>
  <si>
    <r>
      <rPr>
        <sz val="11"/>
        <rFont val="Calibri"/>
      </rPr>
      <t xml:space="preserve">75.200 - Petroleum products and natural gas handling equipment; </t>
    </r>
  </si>
  <si>
    <t>G/TBT/N/EGY/198</t>
  </si>
  <si>
    <r>
      <rPr>
        <sz val="11"/>
        <rFont val="Calibri"/>
      </rPr>
      <t>ICS: 23.040.50 Pipes and fittings of other materials.</t>
    </r>
    <r>
      <rPr>
        <sz val="11"/>
        <color rgb="FF000000"/>
        <rFont val="Calibri"/>
      </rPr>
      <t/>
    </r>
  </si>
  <si>
    <r>
      <rPr>
        <sz val="11"/>
        <rFont val="Calibri"/>
      </rPr>
      <t xml:space="preserve">23.040.50 - Pipes and fittings of other materials; </t>
    </r>
  </si>
  <si>
    <t>G/TBT/N/EGY/199</t>
  </si>
  <si>
    <r>
      <rPr>
        <sz val="11"/>
        <rFont val="Calibri"/>
      </rPr>
      <t>Sanitary installations ICS: (91.140.70).</t>
    </r>
    <r>
      <rPr>
        <sz val="11"/>
        <color rgb="FF000000"/>
        <rFont val="Calibri"/>
      </rPr>
      <t/>
    </r>
  </si>
  <si>
    <r>
      <rPr>
        <sz val="11"/>
        <rFont val="Calibri"/>
      </rPr>
      <t xml:space="preserve">91.140.70 - Sanitary installations; </t>
    </r>
  </si>
  <si>
    <t>G/TBT/N/EGY/200</t>
  </si>
  <si>
    <r>
      <rPr>
        <sz val="11"/>
        <rFont val="Calibri"/>
      </rPr>
      <t>Surface active agents ICS (71.100.40).</t>
    </r>
    <r>
      <rPr>
        <sz val="11"/>
        <color rgb="FF000000"/>
        <rFont val="Calibri"/>
      </rPr>
      <t/>
    </r>
  </si>
  <si>
    <r>
      <rPr>
        <sz val="11"/>
        <rFont val="Calibri"/>
      </rPr>
      <t xml:space="preserve">71.100.40 - Surface active agents; </t>
    </r>
  </si>
  <si>
    <r>
      <rPr>
        <sz val="11"/>
        <rFont val="Calibri"/>
      </rPr>
      <t xml:space="preserve">Consumer information, labelling; Protection of human health or safety; </t>
    </r>
  </si>
  <si>
    <t>G/TBT/N/EGY/201</t>
  </si>
  <si>
    <r>
      <rPr>
        <sz val="11"/>
        <rFont val="Calibri"/>
      </rPr>
      <t>Water heating equipment ICS: ( 91.140.65 )</t>
    </r>
    <r>
      <rPr>
        <sz val="11"/>
        <color rgb="FF000000"/>
        <rFont val="Calibri"/>
      </rPr>
      <t/>
    </r>
  </si>
  <si>
    <r>
      <rPr>
        <sz val="11"/>
        <rFont val="Calibri"/>
      </rPr>
      <t xml:space="preserve">91.140.65 - Water heating equipment; </t>
    </r>
  </si>
  <si>
    <r>
      <rPr>
        <sz val="11"/>
        <rFont val="Calibri"/>
      </rPr>
      <t xml:space="preserve">Consumer information, labelling; Protection of human health or safety; Protection of the environment; </t>
    </r>
  </si>
  <si>
    <t>G/TBT/N/EGY/3/Add.14</t>
  </si>
  <si>
    <r>
      <rPr>
        <i/>
        <sz val="11"/>
        <rFont val="Calibri"/>
      </rPr>
      <t>Chemical, textile and engineering products</t>
    </r>
    <r>
      <rPr>
        <sz val="11"/>
        <color rgb="FF000000"/>
        <rFont val="Calibri"/>
      </rPr>
      <t/>
    </r>
  </si>
  <si>
    <r>
      <rPr>
        <sz val="11"/>
        <rFont val="Calibri"/>
      </rPr>
      <t xml:space="preserve">85.060 - Paper and board; </t>
    </r>
    <r>
      <rPr>
        <sz val="11"/>
        <color rgb="FF000000"/>
        <rFont val="Calibri"/>
      </rPr>
      <t xml:space="preserve">
</t>
    </r>
    <r>
      <rPr>
        <i/>
        <sz val="11"/>
        <color rgb="FF000000"/>
        <rFont val="Calibri"/>
      </rPr>
      <t xml:space="preserve">91.100 - Construction materials; </t>
    </r>
  </si>
  <si>
    <t>G/TBT/N/EGY/3/Add.15</t>
  </si>
  <si>
    <t>G/TBT/N/EGY/34/Add.3</t>
  </si>
  <si>
    <r>
      <rPr>
        <sz val="11"/>
        <rFont val="Calibri"/>
      </rPr>
      <t xml:space="preserve">67.120.30 - Fish and fishery products; </t>
    </r>
    <r>
      <rPr>
        <sz val="11"/>
        <color rgb="FF000000"/>
        <rFont val="Calibri"/>
      </rPr>
      <t xml:space="preserve">
</t>
    </r>
    <r>
      <rPr>
        <i/>
        <sz val="11"/>
        <color rgb="FF000000"/>
        <rFont val="Calibri"/>
      </rPr>
      <t xml:space="preserve">67.040 - Food products in general; </t>
    </r>
  </si>
  <si>
    <t>G/TBT/N/EGY/34/Add.4</t>
  </si>
  <si>
    <t>G/TBT/N/EGY/57/Add.2</t>
  </si>
  <si>
    <r>
      <rPr>
        <i/>
        <sz val="11"/>
        <rFont val="Calibri"/>
      </rPr>
      <t>Kitchen equipment</t>
    </r>
    <r>
      <rPr>
        <sz val="11"/>
        <color rgb="FF000000"/>
        <rFont val="Calibri"/>
      </rPr>
      <t/>
    </r>
  </si>
  <si>
    <r>
      <rPr>
        <sz val="11"/>
        <rFont val="Calibri"/>
      </rPr>
      <t xml:space="preserve">97.040.10 - Kitchen furniture; </t>
    </r>
  </si>
  <si>
    <t>G/TBT/N/EGY/68/Add.5</t>
  </si>
  <si>
    <r>
      <rPr>
        <i/>
        <sz val="11"/>
        <rFont val="Calibri"/>
      </rPr>
      <t>Energy efficiency label for air conditioners (ICS : 23.120; 27.080)</t>
    </r>
    <r>
      <rPr>
        <sz val="11"/>
        <color rgb="FF000000"/>
        <rFont val="Calibri"/>
      </rPr>
      <t/>
    </r>
  </si>
  <si>
    <r>
      <rPr>
        <sz val="11"/>
        <rFont val="Calibri"/>
      </rPr>
      <t xml:space="preserve">23.120 - Ventilators. Fans. Air-conditioners; 27.080 - Heat pumps; </t>
    </r>
  </si>
  <si>
    <t>G/TBT/N/EGY/88/Rev.1/Add.1</t>
  </si>
  <si>
    <r>
      <rPr>
        <i/>
        <sz val="11"/>
        <rFont val="Calibri"/>
      </rPr>
      <t>Edible fats and oil</t>
    </r>
    <r>
      <rPr>
        <sz val="11"/>
        <color rgb="FF000000"/>
        <rFont val="Calibri"/>
      </rPr>
      <t/>
    </r>
  </si>
  <si>
    <r>
      <rPr>
        <sz val="11"/>
        <rFont val="Calibri"/>
      </rPr>
      <t xml:space="preserve">67.200.10 - Animal and vegetable fats and oils; </t>
    </r>
  </si>
  <si>
    <t>G/TBT/N/EGY/91/Add.1</t>
  </si>
  <si>
    <r>
      <rPr>
        <i/>
        <sz val="11"/>
        <rFont val="Calibri"/>
      </rPr>
      <t>Milk products</t>
    </r>
    <r>
      <rPr>
        <sz val="11"/>
        <color rgb="FF000000"/>
        <rFont val="Calibri"/>
      </rPr>
      <t/>
    </r>
  </si>
  <si>
    <r>
      <rPr>
        <sz val="11"/>
        <rFont val="Calibri"/>
      </rPr>
      <t xml:space="preserve">67.100 - Milk and milk products; </t>
    </r>
  </si>
  <si>
    <t>G/TBT/N/EGY/92/Add.2</t>
  </si>
  <si>
    <t>G/TBT/N/MEX/317/Add.3</t>
  </si>
  <si>
    <r>
      <rPr>
        <sz val="11"/>
        <rFont val="Calibri"/>
      </rPr>
      <t xml:space="preserve">841919 - -- Other; </t>
    </r>
    <r>
      <rPr>
        <sz val="11"/>
        <color rgb="FF000000"/>
        <rFont val="Calibri"/>
      </rPr>
      <t xml:space="preserve">
</t>
    </r>
    <r>
      <rPr>
        <i/>
        <sz val="11"/>
        <color rgb="FF000000"/>
        <rFont val="Calibri"/>
      </rPr>
      <t xml:space="preserve">841919 - -- Other; </t>
    </r>
  </si>
  <si>
    <r>
      <rPr>
        <sz val="11"/>
        <rFont val="Calibri"/>
      </rPr>
      <t xml:space="preserve">27.160 - Solar energy engineering; 91.140.65 - Water heating equipment; </t>
    </r>
    <r>
      <rPr>
        <sz val="11"/>
        <color rgb="FF000000"/>
        <rFont val="Calibri"/>
      </rPr>
      <t xml:space="preserve">
</t>
    </r>
    <r>
      <rPr>
        <i/>
        <sz val="11"/>
        <color rgb="FF000000"/>
        <rFont val="Calibri"/>
      </rPr>
      <t xml:space="preserve">27.160 - Solar energy engineering; 91.140.65 - Water heating equipment; </t>
    </r>
  </si>
  <si>
    <r>
      <rPr>
        <i/>
        <sz val="11"/>
        <rFont val="Calibri"/>
      </rPr>
      <t xml:space="preserve">Consumer information, labelling; Protection of human health or safety; Protection of the environment; </t>
    </r>
  </si>
  <si>
    <t>G/TBT/N/UGA/417/Add.1</t>
  </si>
  <si>
    <r>
      <rPr>
        <sz val="11"/>
        <rFont val="Calibri"/>
      </rPr>
      <t xml:space="preserve">59.080 - Products of the textile industry; </t>
    </r>
    <r>
      <rPr>
        <sz val="11"/>
        <color rgb="FF000000"/>
        <rFont val="Calibri"/>
      </rPr>
      <t xml:space="preserve">
</t>
    </r>
    <r>
      <rPr>
        <i/>
        <sz val="11"/>
        <color rgb="FF000000"/>
        <rFont val="Calibri"/>
      </rPr>
      <t xml:space="preserve">59.080 - Products of the textile industry; </t>
    </r>
  </si>
  <si>
    <r>
      <rPr>
        <i/>
        <sz val="11"/>
        <rFont val="Calibri"/>
      </rPr>
      <t xml:space="preserve">Protection of human health or safety; Quality requirements; </t>
    </r>
  </si>
  <si>
    <t>G/TBT/N/UGA/919</t>
  </si>
  <si>
    <r>
      <rPr>
        <sz val="11"/>
        <rFont val="Calibri"/>
      </rPr>
      <t>Baby diapers</t>
    </r>
    <r>
      <rPr>
        <sz val="11"/>
        <color rgb="FF000000"/>
        <rFont val="Calibri"/>
      </rPr>
      <t/>
    </r>
  </si>
  <si>
    <r>
      <rPr>
        <sz val="11"/>
        <rFont val="Calibri"/>
      </rPr>
      <t xml:space="preserve">481840 - - Sanitary towels and tampons, napkins and napkin liners for babies and similar sanitary articles; 560110 - - Sanitary towels and tampons, napkins and napkin liners for babies and similar sanitary articles, of wadding; </t>
    </r>
  </si>
  <si>
    <r>
      <rPr>
        <sz val="11"/>
        <rFont val="Calibri"/>
      </rPr>
      <t xml:space="preserve">49.025.60 - Textiles; 59.080.30 - Textile fabrics; </t>
    </r>
  </si>
  <si>
    <t>G/TBT/N/ZAF/48/Rev.2</t>
  </si>
  <si>
    <t>South Africa</t>
  </si>
  <si>
    <r>
      <rPr>
        <sz val="11"/>
        <rFont val="Calibri"/>
      </rPr>
      <t>Wine, liqueur, spirits.</t>
    </r>
    <r>
      <rPr>
        <sz val="11"/>
        <color rgb="FF000000"/>
        <rFont val="Calibri"/>
      </rPr>
      <t/>
    </r>
  </si>
  <si>
    <r>
      <rPr>
        <sz val="11"/>
        <rFont val="Calibri"/>
      </rPr>
      <t xml:space="preserve">67 - FOOD TECHNOLOGY; </t>
    </r>
  </si>
  <si>
    <r>
      <rPr>
        <sz val="11"/>
        <rFont val="Calibri"/>
      </rPr>
      <t xml:space="preserve">Consumer information, labelling; Prevention of deceptive practices and consumer protection; Protection of human health or safety; </t>
    </r>
  </si>
  <si>
    <t>G/TBT/N/BRA/456/Add.3</t>
  </si>
  <si>
    <r>
      <rPr>
        <sz val="11"/>
        <rFont val="Calibri"/>
      </rPr>
      <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t>
    </r>
    <r>
      <rPr>
        <sz val="11"/>
        <color rgb="FF000000"/>
        <rFont val="Calibri"/>
      </rPr>
      <t xml:space="preserve">
</t>
    </r>
    <r>
      <rPr>
        <i/>
        <sz val="11"/>
        <color rgb="FF000000"/>
        <rFont val="Calibri"/>
      </rPr>
      <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t>
    </r>
  </si>
  <si>
    <r>
      <rPr>
        <sz val="11"/>
        <rFont val="Calibri"/>
      </rPr>
      <t xml:space="preserve">27.160 - Solar energy engineering; </t>
    </r>
  </si>
  <si>
    <t>G/TBT/N/BRA/562/Add.2</t>
  </si>
  <si>
    <r>
      <rPr>
        <i/>
        <sz val="11"/>
        <rFont val="Calibri"/>
      </rPr>
      <t>Other electric lamps</t>
    </r>
    <r>
      <rPr>
        <sz val="11"/>
        <color rgb="FF000000"/>
        <rFont val="Calibri"/>
      </rPr>
      <t/>
    </r>
  </si>
  <si>
    <r>
      <rPr>
        <sz val="11"/>
        <rFont val="Calibri"/>
      </rPr>
      <t xml:space="preserve">940540 - - Other electric lamps and lighting fittings; </t>
    </r>
    <r>
      <rPr>
        <sz val="11"/>
        <color rgb="FF000000"/>
        <rFont val="Calibri"/>
      </rPr>
      <t xml:space="preserve">
</t>
    </r>
    <r>
      <rPr>
        <i/>
        <sz val="11"/>
        <color rgb="FF000000"/>
        <rFont val="Calibri"/>
      </rPr>
      <t xml:space="preserve">940540 - - Other electric lamps and lighting fittings; </t>
    </r>
  </si>
  <si>
    <r>
      <rPr>
        <sz val="11"/>
        <rFont val="Calibri"/>
      </rPr>
      <t xml:space="preserve">29.140 - Lamps and related equipment; </t>
    </r>
    <r>
      <rPr>
        <sz val="11"/>
        <color rgb="FF000000"/>
        <rFont val="Calibri"/>
      </rPr>
      <t xml:space="preserve">
</t>
    </r>
    <r>
      <rPr>
        <i/>
        <sz val="11"/>
        <color rgb="FF000000"/>
        <rFont val="Calibri"/>
      </rPr>
      <t xml:space="preserve">29.140 - Lamps and related equipment; </t>
    </r>
  </si>
  <si>
    <t>G/TBT/N/CHL/458</t>
  </si>
  <si>
    <t>Chile</t>
  </si>
  <si>
    <t>Labelling of milk and dairy products</t>
  </si>
  <si>
    <r>
      <rPr>
        <sz val="11"/>
        <rFont val="Calibri"/>
      </rPr>
      <t xml:space="preserve">67.100.10 - Milk and processed milk products; </t>
    </r>
  </si>
  <si>
    <t>G/TBT/N/EU/597</t>
  </si>
  <si>
    <r>
      <rPr>
        <sz val="11"/>
        <rFont val="Calibri"/>
      </rPr>
      <t>Mepanipyrim (pesticide active substance)</t>
    </r>
    <r>
      <rPr>
        <sz val="11"/>
        <color rgb="FF000000"/>
        <rFont val="Calibri"/>
      </rPr>
      <t/>
    </r>
  </si>
  <si>
    <r>
      <rPr>
        <sz val="11"/>
        <rFont val="Calibri"/>
      </rPr>
      <t xml:space="preserve">65.100 - Pesticides and other agrochemicals; </t>
    </r>
  </si>
  <si>
    <r>
      <rPr>
        <sz val="11"/>
        <rFont val="Calibri"/>
      </rPr>
      <t xml:space="preserve">Protection of human health or safety; Protection of animal or plant life or health; Protection of the environment; </t>
    </r>
  </si>
  <si>
    <t>G/TBT/N/KEN/722</t>
  </si>
  <si>
    <t>Kenya</t>
  </si>
  <si>
    <r>
      <rPr>
        <sz val="11"/>
        <rFont val="Calibri"/>
      </rPr>
      <t>All imported products covered under Verification of Conformity to Kenya Standards of Imports Order, 2018</t>
    </r>
    <r>
      <rPr>
        <sz val="11"/>
        <color rgb="FF000000"/>
        <rFont val="Calibri"/>
      </rPr>
      <t/>
    </r>
  </si>
  <si>
    <r>
      <rPr>
        <sz val="11"/>
        <rFont val="Calibri"/>
      </rPr>
      <t xml:space="preserve">Protection of human health or safety; Protection of the environment; Quality requirements; </t>
    </r>
  </si>
  <si>
    <t>G/TBT/N/KEN/723</t>
  </si>
  <si>
    <r>
      <rPr>
        <sz val="11"/>
        <rFont val="Calibri"/>
      </rPr>
      <t>All imported goods</t>
    </r>
    <r>
      <rPr>
        <sz val="11"/>
        <color rgb="FF000000"/>
        <rFont val="Calibri"/>
      </rPr>
      <t/>
    </r>
  </si>
  <si>
    <t>G/TBT/N/USA/1227/Add.2</t>
  </si>
  <si>
    <r>
      <rPr>
        <i/>
        <sz val="11"/>
        <rFont val="Calibri"/>
      </rPr>
      <t>Emergency alert system</t>
    </r>
    <r>
      <rPr>
        <sz val="11"/>
        <color rgb="FF000000"/>
        <rFont val="Calibri"/>
      </rPr>
      <t/>
    </r>
  </si>
  <si>
    <r>
      <rPr>
        <sz val="11"/>
        <rFont val="Calibri"/>
      </rPr>
      <t xml:space="preserve">13.320 - Alarm and warning systems; 33.060 - Radiocommunications; 33.070 - Mobile services; </t>
    </r>
    <r>
      <rPr>
        <sz val="11"/>
        <color rgb="FF000000"/>
        <rFont val="Calibri"/>
      </rPr>
      <t xml:space="preserve">
</t>
    </r>
    <r>
      <rPr>
        <i/>
        <sz val="11"/>
        <color rgb="FF000000"/>
        <rFont val="Calibri"/>
      </rPr>
      <t xml:space="preserve">13.320 - Alarm and warning systems; 33.060 - Radiocommunications; 33.070 - Mobile services; </t>
    </r>
  </si>
  <si>
    <t>G/TBT/N/USA/1392/Add.1</t>
  </si>
  <si>
    <r>
      <rPr>
        <i/>
        <sz val="11"/>
        <rFont val="Calibri"/>
      </rPr>
      <t>Chemical substances</t>
    </r>
    <r>
      <rPr>
        <sz val="11"/>
        <color rgb="FF000000"/>
        <rFont val="Calibri"/>
      </rPr>
      <t/>
    </r>
  </si>
  <si>
    <r>
      <rPr>
        <i/>
        <sz val="11"/>
        <rFont val="Calibri"/>
      </rPr>
      <t xml:space="preserve">13.020 - Environmental protection; 71.100 - Products of the chemical industry; </t>
    </r>
  </si>
  <si>
    <t>G/TBT/N/USA/1393/Add.1</t>
  </si>
  <si>
    <r>
      <rPr>
        <sz val="11"/>
        <rFont val="Calibri"/>
      </rPr>
      <t xml:space="preserve">13.020 - Environmental protection; 71.100 - Products of the chemical industry; </t>
    </r>
    <r>
      <rPr>
        <sz val="11"/>
        <color rgb="FF000000"/>
        <rFont val="Calibri"/>
      </rPr>
      <t xml:space="preserve">
</t>
    </r>
    <r>
      <rPr>
        <i/>
        <sz val="11"/>
        <color rgb="FF000000"/>
        <rFont val="Calibri"/>
      </rPr>
      <t xml:space="preserve">13.020 - Environmental protection; 71.100 - Products of the chemical industry; </t>
    </r>
  </si>
  <si>
    <t>G/TBT/N/USA/1394/Add.1</t>
  </si>
  <si>
    <r>
      <rPr>
        <i/>
        <sz val="11"/>
        <rFont val="Calibri"/>
      </rPr>
      <t>Motor vehicles</t>
    </r>
    <r>
      <rPr>
        <sz val="11"/>
        <color rgb="FF000000"/>
        <rFont val="Calibri"/>
      </rPr>
      <t/>
    </r>
  </si>
  <si>
    <r>
      <rPr>
        <sz val="11"/>
        <rFont val="Calibri"/>
      </rPr>
      <t xml:space="preserve">13.020 - Environmental protection; 71.100 - Products of the chemical industry; </t>
    </r>
    <r>
      <rPr>
        <sz val="11"/>
        <color rgb="FF000000"/>
        <rFont val="Calibri"/>
      </rPr>
      <t xml:space="preserve">
</t>
    </r>
    <r>
      <rPr>
        <i/>
        <sz val="11"/>
        <color rgb="FF000000"/>
        <rFont val="Calibri"/>
      </rPr>
      <t xml:space="preserve">13.020 - Environmental protection; 43.020 - Road vehicles in general; 43.040 - Road vehicle systems; </t>
    </r>
  </si>
  <si>
    <t>G/TBT/N/ARG/342/Add.1</t>
  </si>
  <si>
    <r>
      <rPr>
        <sz val="11"/>
        <rFont val="Calibri"/>
      </rPr>
      <t xml:space="preserve">9403 - Other furniture and parts thereof.; </t>
    </r>
  </si>
  <si>
    <r>
      <rPr>
        <sz val="11"/>
        <rFont val="Calibri"/>
      </rPr>
      <t xml:space="preserve">97.140 - Furniture; </t>
    </r>
  </si>
  <si>
    <t>G/TBT/N/ECU/8/Add.7</t>
  </si>
  <si>
    <r>
      <rPr>
        <i/>
        <sz val="11"/>
        <rFont val="Calibri"/>
      </rPr>
      <t>2710.19.38;  2710.19.3</t>
    </r>
    <r>
      <rPr>
        <sz val="11"/>
        <color rgb="FF000000"/>
        <rFont val="Calibri"/>
      </rPr>
      <t/>
    </r>
  </si>
  <si>
    <r>
      <rPr>
        <sz val="11"/>
        <rFont val="Calibri"/>
      </rPr>
      <t xml:space="preserve">271019 - -- Other; </t>
    </r>
    <r>
      <rPr>
        <sz val="11"/>
        <color rgb="FF000000"/>
        <rFont val="Calibri"/>
      </rPr>
      <t xml:space="preserve">
</t>
    </r>
    <r>
      <rPr>
        <i/>
        <sz val="11"/>
        <color rgb="FF000000"/>
        <rFont val="Calibri"/>
      </rPr>
      <t xml:space="preserve">271019 - -- Other; </t>
    </r>
  </si>
  <si>
    <t>G/TBT/N/EU/595</t>
  </si>
  <si>
    <r>
      <rPr>
        <sz val="11"/>
        <rFont val="Calibri"/>
      </rPr>
      <t>Copper compounds (pesticide active substance)</t>
    </r>
    <r>
      <rPr>
        <sz val="11"/>
        <color rgb="FF000000"/>
        <rFont val="Calibri"/>
      </rPr>
      <t/>
    </r>
  </si>
  <si>
    <t>G/TBT/N/EU/596</t>
  </si>
  <si>
    <r>
      <rPr>
        <sz val="11"/>
        <rFont val="Calibri"/>
      </rPr>
      <t>Methoxyfenozide (pesticide active substance)</t>
    </r>
    <r>
      <rPr>
        <sz val="11"/>
        <color rgb="FF000000"/>
        <rFont val="Calibri"/>
      </rPr>
      <t/>
    </r>
  </si>
  <si>
    <t>G/TBT/N/KOR/785/Add.1</t>
  </si>
  <si>
    <t>Korea, Republic of</t>
  </si>
  <si>
    <r>
      <rPr>
        <i/>
        <sz val="11"/>
        <rFont val="Calibri"/>
      </rPr>
      <t>Foods, specifically Potato and Foods containing potato as ingredients</t>
    </r>
    <r>
      <rPr>
        <sz val="11"/>
        <color rgb="FF000000"/>
        <rFont val="Calibri"/>
      </rPr>
      <t/>
    </r>
  </si>
  <si>
    <r>
      <rPr>
        <i/>
        <sz val="11"/>
        <rFont val="Calibri"/>
      </rPr>
      <t xml:space="preserve">Consumer information, labelling; </t>
    </r>
  </si>
  <si>
    <t>G/TBT/N/TPKM/322/Add.1</t>
  </si>
  <si>
    <r>
      <rPr>
        <i/>
        <sz val="11"/>
        <rFont val="Calibri"/>
      </rPr>
      <t>Gas grills</t>
    </r>
    <r>
      <rPr>
        <sz val="11"/>
        <color rgb="FF000000"/>
        <rFont val="Calibri"/>
      </rPr>
      <t/>
    </r>
  </si>
  <si>
    <r>
      <rPr>
        <sz val="11"/>
        <rFont val="Calibri"/>
      </rPr>
      <t xml:space="preserve">732181 - -- For gas fuel or for both gas and other fuels; 732111 - -- For gas fuel or for both gas and other fuels; </t>
    </r>
    <r>
      <rPr>
        <sz val="11"/>
        <color rgb="FF000000"/>
        <rFont val="Calibri"/>
      </rPr>
      <t xml:space="preserve">
</t>
    </r>
    <r>
      <rPr>
        <i/>
        <sz val="11"/>
        <color rgb="FF000000"/>
        <rFont val="Calibri"/>
      </rPr>
      <t xml:space="preserve">732111 - -- For gas fuel or for both gas and other fuels; 732181 - -- For gas fuel or for both gas and other fuels; </t>
    </r>
  </si>
  <si>
    <r>
      <rPr>
        <sz val="11"/>
        <rFont val="Calibri"/>
      </rPr>
      <t xml:space="preserve">97.040.20 - Cooking ranges, working tables, ovens and similar appliances; </t>
    </r>
    <r>
      <rPr>
        <sz val="11"/>
        <color rgb="FF000000"/>
        <rFont val="Calibri"/>
      </rPr>
      <t xml:space="preserve">
</t>
    </r>
    <r>
      <rPr>
        <i/>
        <sz val="11"/>
        <color rgb="FF000000"/>
        <rFont val="Calibri"/>
      </rPr>
      <t xml:space="preserve">97.040.20 - Cooking ranges, working tables, ovens and similar appliances; </t>
    </r>
  </si>
  <si>
    <t>G/TBT/N/TZA/215</t>
  </si>
  <si>
    <t>Tanzania</t>
  </si>
  <si>
    <r>
      <rPr>
        <sz val="11"/>
        <rFont val="Calibri"/>
      </rPr>
      <t xml:space="preserve">Consumer information, labelling; Protection of human health or safety; Quality requirements; </t>
    </r>
  </si>
  <si>
    <t>G/TBT/N/JPN/448/Add.3</t>
  </si>
  <si>
    <t>Japan</t>
  </si>
  <si>
    <r>
      <rPr>
        <i/>
        <sz val="11"/>
        <rFont val="Calibri"/>
      </rPr>
      <t>Food, beverages and other agricultural, forestry and fishery products (including processed products) other than alcoholic beverages and pharmaceuticals</t>
    </r>
    <r>
      <rPr>
        <sz val="11"/>
        <color rgb="FF000000"/>
        <rFont val="Calibri"/>
      </rPr>
      <t/>
    </r>
  </si>
  <si>
    <t>G/TBT/N/USA/1392</t>
  </si>
  <si>
    <r>
      <rPr>
        <sz val="11"/>
        <rFont val="Calibri"/>
      </rPr>
      <t>Chemical substances</t>
    </r>
    <r>
      <rPr>
        <sz val="11"/>
        <color rgb="FF000000"/>
        <rFont val="Calibri"/>
      </rPr>
      <t/>
    </r>
  </si>
  <si>
    <r>
      <rPr>
        <sz val="11"/>
        <rFont val="Calibri"/>
      </rPr>
      <t xml:space="preserve">13.020 - Environmental protection; 71.100 - Products of the chemical industry; </t>
    </r>
  </si>
  <si>
    <r>
      <rPr>
        <sz val="11"/>
        <rFont val="Calibri"/>
      </rPr>
      <t xml:space="preserve">Protection of the environment; </t>
    </r>
  </si>
  <si>
    <t>G/TBT/N/USA/1393</t>
  </si>
  <si>
    <t>G/TBT/N/USA/1394</t>
  </si>
  <si>
    <r>
      <rPr>
        <sz val="11"/>
        <rFont val="Calibri"/>
      </rPr>
      <t>Motor vehicles</t>
    </r>
    <r>
      <rPr>
        <sz val="11"/>
        <color rgb="FF000000"/>
        <rFont val="Calibri"/>
      </rPr>
      <t/>
    </r>
  </si>
  <si>
    <r>
      <rPr>
        <sz val="11"/>
        <rFont val="Calibri"/>
      </rPr>
      <t xml:space="preserve">13.020 - Environmental protection; 43.020 - Road vehicles in general; 43.040 - Road vehicle systems; </t>
    </r>
  </si>
  <si>
    <r>
      <rPr>
        <sz val="11"/>
        <rFont val="Calibri"/>
      </rPr>
      <t xml:space="preserve">Consumer information, labelling; Protection of the environment; </t>
    </r>
  </si>
  <si>
    <t>G/TBT/N/TPKM/318/Add.1/Corr.1</t>
  </si>
  <si>
    <r>
      <rPr>
        <i/>
        <sz val="11"/>
        <rFont val="Calibri"/>
      </rPr>
      <t>Base Station Radio Frequency Equipment of Third Generation Mobile Telecommunication</t>
    </r>
    <r>
      <rPr>
        <sz val="11"/>
        <color rgb="FF000000"/>
        <rFont val="Calibri"/>
      </rPr>
      <t/>
    </r>
  </si>
  <si>
    <r>
      <rPr>
        <i/>
        <sz val="11"/>
        <rFont val="Calibri"/>
      </rPr>
      <t xml:space="preserve">33 - TELECOMMUNICATIONS. AUDIO AND VIDEO ENGINEERING; </t>
    </r>
  </si>
  <si>
    <r>
      <rPr>
        <i/>
        <sz val="11"/>
        <rFont val="Calibri"/>
      </rPr>
      <t xml:space="preserve">Prevention of deceptive practices and consumer protection; Other; </t>
    </r>
  </si>
  <si>
    <t>G/TBT/N/TPKM/319/Add.1/Corr.1</t>
  </si>
  <si>
    <r>
      <rPr>
        <i/>
        <sz val="11"/>
        <rFont val="Calibri"/>
      </rPr>
      <t>Terminal Equipment of Third Generation Mobile Telecommunication</t>
    </r>
    <r>
      <rPr>
        <sz val="11"/>
        <color rgb="FF000000"/>
        <rFont val="Calibri"/>
      </rPr>
      <t/>
    </r>
  </si>
  <si>
    <r>
      <rPr>
        <sz val="11"/>
        <rFont val="Calibri"/>
      </rPr>
      <t xml:space="preserve">33 - TELECOMMUNICATIONS. AUDIO AND VIDEO ENGINEERING; </t>
    </r>
    <r>
      <rPr>
        <sz val="11"/>
        <color rgb="FF000000"/>
        <rFont val="Calibri"/>
      </rPr>
      <t xml:space="preserve">
</t>
    </r>
    <r>
      <rPr>
        <i/>
        <sz val="11"/>
        <color rgb="FF000000"/>
        <rFont val="Calibri"/>
      </rPr>
      <t xml:space="preserve">33 - TELECOMMUNICATIONS. AUDIO AND VIDEO ENGINEERING; </t>
    </r>
  </si>
  <si>
    <t>G/TBT/N/ARG/342</t>
  </si>
  <si>
    <t>Furniture in general; Other furniture and parts thereof. (HS 9403).</t>
  </si>
  <si>
    <r>
      <rPr>
        <sz val="11"/>
        <rFont val="Calibri"/>
      </rPr>
      <t xml:space="preserve">Consumer information, labelling; Prevention of deceptive practices and consumer protection; Protection of human health or safety; Protection of the environment; Quality requirements; </t>
    </r>
  </si>
  <si>
    <t>G/TBT/N/BRA/826/Add.1</t>
  </si>
  <si>
    <t>G/TBT/N/ISR/1025</t>
  </si>
  <si>
    <t>Israel</t>
  </si>
  <si>
    <r>
      <rPr>
        <sz val="11"/>
        <rFont val="Calibri"/>
      </rPr>
      <t>Dangerous chemical substances and mixtures</t>
    </r>
    <r>
      <rPr>
        <sz val="11"/>
        <color rgb="FF000000"/>
        <rFont val="Calibri"/>
      </rPr>
      <t/>
    </r>
  </si>
  <si>
    <r>
      <rPr>
        <sz val="11"/>
        <rFont val="Calibri"/>
      </rPr>
      <t xml:space="preserve">2707 - Oils and other products of the distillation of high temperature coal tar; similar products in which the weight of the aromatic constituents exceeds that of the non-aromatic constituents.; 2710 - 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 3402 - Organic surface- Active agents (other than soap); surface- Active preparations, washing preparations (including auxiliary washing preparations) and cleaning preparations, whether or not containing soap, other than those of heading 34.01.; 3405 - 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 3824 - Prepared binders for foundry moulds or cores; chemical products and preparations of the chemical or allied industries (including those consisting of mixtures of natural products), not elsewhere specified or included.; </t>
    </r>
  </si>
  <si>
    <r>
      <rPr>
        <sz val="11"/>
        <rFont val="Calibri"/>
      </rPr>
      <t xml:space="preserve">13.300 - Protection against dangerous goods; </t>
    </r>
  </si>
  <si>
    <r>
      <rPr>
        <sz val="11"/>
        <rFont val="Calibri"/>
      </rPr>
      <t xml:space="preserve">Protection of human health or safety; Protection of the environment; </t>
    </r>
  </si>
  <si>
    <t>G/TBT/N/ISR/726/Rev.1</t>
  </si>
  <si>
    <t>G/TBT/N/PER/106</t>
  </si>
  <si>
    <t>Subheading
Description
2710.19.33.00
Electrical insulation oils
2710.91.00.00
Waste oils containing polychlorinated biphenyls (PCBs)
3824.82.00.00
Mixtures and preparations containing polychlorinated biphenyls (PCBs)
8504.21.19.00
Liquid dielectric transformers, having a power handling capacity not exceeding 10 kVA
8504.21.90.00
Liquid dielectric transformers, having a power handling capacity above 10 kVA but not exceeding 650 kVA
8504.22.10.00
Liquid dielectric transformers, having a power handling capacity above 650 kVA but not exceeding 1000 kVA
8504.22.90.00
Liquid dielectric transformers, having a power handling capacity above 1000 kVA but not exceeding 10,000 kVA
8504.23.00.00
Liquid dielectric transformers, having a power handling capacity above 10,000 kVA
8532.10.00.00
Fixed capacitors designed for use in 50/60 Hz circuits and having a reactive power handling capacity of not less than 0.5 kvar (power capacitors)
3824.81.00.00
Mixtures and preparations containing oxirane (ethylene oxide)
3824.82.00.00
Mixtures and preparations containing polybrominated biphenyls (PBBs), polychlorinated biphenyls (PCBs) or polychlorinated terphenyls (PCTs)
3824.83.00.00
Mixtures and preparations containing tris (2,3-dibromopropyl) phosphate
3822.00.30.00
Certified reference materials</t>
  </si>
  <si>
    <r>
      <rPr>
        <sz val="11"/>
        <rFont val="Calibri"/>
      </rPr>
      <t xml:space="preserve">3822 - Diagnostic or laboratory reagents on a backing, prepared diagnostic or laboratory reagents whether or not on a backing, other than those of heading 30.02 or 30.06; certified reference materials.; 85042 - - Liquid dielectric transformers:; 271019 - -- Other; 271091 - -- Containing polychlorinated biphenyls (PCBs), polychlorinated terphenyls (PCTs) or polybrominated biphenyls (PBBs); 382200 - Diagnostic or laboratory reagents on a backing, prepared diagnostic or laboratory reagents whether or not on a backing, other than those of heading 30.02 or 30.06; certified reference materials.; 850421 - -- Having a power handling capacity not exceeding 650 kVA; 850422 - -- Having a power handling capacity exceeding 650 kVA but not exceeding 10,000 kVA; 850423 - -- Having a power handling capacity exceeding 10,000 kVA; 853210 - - Fixed capacitors designed for use in 50/60 Hz circuits and having a reactive power handling capacity of not less than 0.5 kvar (power capacitors); </t>
    </r>
  </si>
  <si>
    <t>G/TBT/N/TPKM/335</t>
  </si>
  <si>
    <r>
      <rPr>
        <sz val="11"/>
        <rFont val="Calibri"/>
      </rPr>
      <t xml:space="preserve">86 - Railway or tramway locomotives, rolling- stock and parts thereof; railway or tramway track fixtures and fittings and parts thereof; mechanical (including electro- mechanical) traffic signalling equipment of all kinds; </t>
    </r>
  </si>
  <si>
    <r>
      <rPr>
        <sz val="11"/>
        <rFont val="Calibri"/>
      </rPr>
      <t xml:space="preserve">45 - RAILWAY ENGINEERING; </t>
    </r>
  </si>
  <si>
    <t>G/TBT/N/TPKM/336</t>
  </si>
  <si>
    <r>
      <rPr>
        <sz val="11"/>
        <rFont val="Calibri"/>
      </rPr>
      <t>Piston air compressors, fixed speed rotary air compressors and variable speed rotary air compressors</t>
    </r>
    <r>
      <rPr>
        <sz val="11"/>
        <color rgb="FF000000"/>
        <rFont val="Calibri"/>
      </rPr>
      <t/>
    </r>
  </si>
  <si>
    <r>
      <rPr>
        <sz val="11"/>
        <rFont val="Calibri"/>
      </rPr>
      <t xml:space="preserve">841440 - - Air compressors mounted on a wheeled chassis for towing; 841480 - - Other; </t>
    </r>
  </si>
  <si>
    <r>
      <rPr>
        <sz val="11"/>
        <rFont val="Calibri"/>
      </rPr>
      <t xml:space="preserve">27.010 - Energy and heat transfer engineering in general; </t>
    </r>
  </si>
  <si>
    <t>G/TBT/N/EU/594</t>
  </si>
  <si>
    <r>
      <rPr>
        <sz val="11"/>
        <rFont val="Calibri"/>
      </rPr>
      <t>Power transformers</t>
    </r>
    <r>
      <rPr>
        <sz val="11"/>
        <color rgb="FF000000"/>
        <rFont val="Calibri"/>
      </rPr>
      <t/>
    </r>
  </si>
  <si>
    <r>
      <rPr>
        <sz val="11"/>
        <rFont val="Calibri"/>
      </rPr>
      <t xml:space="preserve">29.180 - Transformers. Reactors; </t>
    </r>
  </si>
  <si>
    <t>G/TBT/N/ISR/1021</t>
  </si>
  <si>
    <r>
      <rPr>
        <sz val="11"/>
        <rFont val="Calibri"/>
      </rPr>
      <t>Vacuum cleaner and water-suction cleaning appliances</t>
    </r>
    <r>
      <rPr>
        <sz val="11"/>
        <color rgb="FF000000"/>
        <rFont val="Calibri"/>
      </rPr>
      <t/>
    </r>
  </si>
  <si>
    <r>
      <rPr>
        <sz val="11"/>
        <rFont val="Calibri"/>
      </rPr>
      <t xml:space="preserve">850910 - - Vacuum cleaners, including dry and wet vacuum cleaners; </t>
    </r>
  </si>
  <si>
    <r>
      <rPr>
        <sz val="11"/>
        <rFont val="Calibri"/>
      </rPr>
      <t xml:space="preserve">13.120 - Domestic safety; 97.080 - Cleaning appliances; </t>
    </r>
  </si>
  <si>
    <t>G/TBT/N/ISR/1022</t>
  </si>
  <si>
    <r>
      <rPr>
        <sz val="11"/>
        <rFont val="Calibri"/>
      </rPr>
      <t>Protective gloves</t>
    </r>
    <r>
      <rPr>
        <sz val="11"/>
        <color rgb="FF000000"/>
        <rFont val="Calibri"/>
      </rPr>
      <t/>
    </r>
  </si>
  <si>
    <r>
      <rPr>
        <sz val="11"/>
        <rFont val="Calibri"/>
      </rPr>
      <t xml:space="preserve">392620 - - Articles of apparel and clothing accessories (including gloves, mittens and mitts); 401511 - -- Surgical; 420329 - -- Other; </t>
    </r>
  </si>
  <si>
    <r>
      <rPr>
        <sz val="11"/>
        <rFont val="Calibri"/>
      </rPr>
      <t xml:space="preserve">13.340.40 - Hand and arm protection; </t>
    </r>
  </si>
  <si>
    <t>G/TBT/N/ISR/1023</t>
  </si>
  <si>
    <r>
      <rPr>
        <sz val="11"/>
        <rFont val="Calibri"/>
      </rPr>
      <t>Chemicals used for treatment of water intended for human consumption.</t>
    </r>
    <r>
      <rPr>
        <sz val="11"/>
        <color rgb="FF000000"/>
        <rFont val="Calibri"/>
      </rPr>
      <t/>
    </r>
  </si>
  <si>
    <r>
      <rPr>
        <sz val="11"/>
        <rFont val="Calibri"/>
      </rPr>
      <t xml:space="preserve">283650 - - Calcium carbonate; </t>
    </r>
  </si>
  <si>
    <r>
      <rPr>
        <sz val="11"/>
        <rFont val="Calibri"/>
      </rPr>
      <t xml:space="preserve">71.100.80 - Chemicals for purification of water; </t>
    </r>
  </si>
  <si>
    <t>G/TBT/N/ISR/1024</t>
  </si>
  <si>
    <r>
      <rPr>
        <sz val="11"/>
        <rFont val="Calibri"/>
      </rPr>
      <t>Audio/video, information and communication technology equipment (HS: 842230, 8437, 8443, 847010, 8471, 8472, 8476, 850440, 850680, 8517, 8518, 8519, 8521, 8525, 8526, 8527, 8528, 8531, 8536, 8543, 9008, 9016, 910610, 9207, 9503, 9504, 9505, 9506; ICS: 33.160.01, 35.020)</t>
    </r>
    <r>
      <rPr>
        <sz val="11"/>
        <color rgb="FF000000"/>
        <rFont val="Calibri"/>
      </rPr>
      <t/>
    </r>
  </si>
  <si>
    <r>
      <rPr>
        <sz val="11"/>
        <rFont val="Calibri"/>
      </rPr>
      <t xml:space="preserve">842230 - - Machinery for filling, closing, sealing, or labelling bottles, cans, boxes, bags or other containers; machinery for capsuling bottles, jars, tubes and similar containers; machinery for aerating beverages; 8437 - Machines for cleaning, sorting or grading seed, grain or dried leguminous vegetables; machinery used in the milling industry or for the working of cereals or dried leguminous vegetables, other than farm-type machinery.; 8443 - Printing machinery used for printing by means of the printing type, blocks, plates, cylinders and other printing components of heading 84.42; ink-jet printing machines, other than those of heading 84.71; machines for uses ancillary to printing.; 847010 - - Electronic calculators capable of operation without an external source of electric power and pocket-size data recording, reproducing and displaying machines with calculating functions; 8471 - Automatic data processing machines and units thereof; magnetic or optical readers, machines for transcribing data onto data media in coded form and machines for processing such data, not elsewhere specified or included.; 8472 - Other office machines (for example, hectograph or stencil duplicating machines, addressing machines, automatic banknote dispensers, coin-sorting machines, coin-counting or wrapping machines, pencil-sharpening machines, perforating or stapling machines).; 8476 - Automatic goods-vending machines (for example, postage stamp, cigarette, food or beverage machines), including money-changing machines.; 850440 - - Static converters; 850680 - - Other primary cells and primary batteries; 8517 - Electrical apparatus for line telephony or line telegraphy, including line telephone sets with cordless handsets and telecommunication apparatus for current-carrier line systems or for digital line systems; videophones.; 8518 - 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 8519 - Turntables (record-decks), record-players, cassette-players and other sound reproducing apparatus, not incorporating a sound recording device.; 8521 - Video recording or reproducing apparatus, whether or not incorporating a video tuner.; 8525 - Transmission apparatus for radio-telephony, radio-telegraphy, radio- Broadcasting or television, whether or not incorporating reception apparatus or sound recording or reproducing apparatus; television cameras; still image video cameras and other video camera recorders; digital cameras.; 8526 - Radar apparatus, radio navigational aid apparatus and radio remote control apparatus.; 8527 - Reception apparatus for radio-telephony, radio-telegraphy or radio- Broadcasting, whether or not combined, in the same housing, with sound recording or reproducing apparatus or a clock.; 8528 - Reception apparatus for television, whether or not incorporating radio- Broadcast receivers or sound or video recording or reproducing apparatus; video monitors and video projectors.; 8531 - Electric sound or visual signalling apparatus (for example, bells, sirens, indicator panels, burglar or fire alarms), other than those of heading 85.12 or 85.30.; 8536 - Electrical apparatus for switching or protecting electrical circuits, or for making connections to or in electrical circuits (for example, switches, relays, fuses, surge suppressors, plugs, sockets, lamp-holders, junction boxes), for a voltage not exceeding 1,000 volts.; 8543 - Electrical machines and apparatus, having individual functions, not specified or included elsewhere in this Chapter.; 9008 - Image projectors, other than cinematographic; photographic (other than cinematographic) enlargers and reducers.; 9016 - Balances of a sensitivity of 5 cg or better, with or without weights.; 910610 - - Time-registers; time-recorders; 9207 - Musical instruments, the sound of which is produced, or must be amplified, electrically (for example, organs, guitars, accordions).; 9503 - Other toys; reduced-size ("scale") models and similar recreational models, working or not; puzzles of all kinds.; 9504 - Articles for funfair, table or parlour games, including pintables, billiards, special tables for casino games and automatic bowling alley equipment.; 9505 - Festive, carnival or other entertainment articles, including conjuring tricks and novelty jokes.; 9506 - Articles and equipment for general physical exercise, gymnastics, athletics, other sports (including table-tennis) or outdoor games, not specified or included elsewhere in this Chapter; swimming pools and paddling pools.; </t>
    </r>
  </si>
  <si>
    <r>
      <rPr>
        <sz val="11"/>
        <rFont val="Calibri"/>
      </rPr>
      <t xml:space="preserve">33.160.01 - Audio, video and audiovisual systems in general; 35.020 - Information technology (IT) in general; </t>
    </r>
  </si>
  <si>
    <t>G/TBT/N/JPN/606</t>
  </si>
  <si>
    <r>
      <rPr>
        <sz val="11"/>
        <rFont val="Calibri"/>
      </rPr>
      <t>Substances with probable effects on the central nervous system</t>
    </r>
    <r>
      <rPr>
        <sz val="11"/>
        <color rgb="FF000000"/>
        <rFont val="Calibri"/>
      </rPr>
      <t/>
    </r>
  </si>
  <si>
    <r>
      <rPr>
        <sz val="11"/>
        <rFont val="Calibri"/>
      </rPr>
      <t xml:space="preserve">11.120 - Pharmaceutics; </t>
    </r>
  </si>
  <si>
    <t>G/TBT/N/MEX/229/Add.4</t>
  </si>
  <si>
    <t>G/TBT/N/MEX/336/Add.2</t>
  </si>
  <si>
    <r>
      <rPr>
        <sz val="11"/>
        <rFont val="Calibri"/>
      </rPr>
      <t xml:space="preserve">8481 - Taps, cocks, valves and similar appliances for pipes, boiler shells, tanks, vats or the like, including pressure-reducing valves and thermostatically controlled valves.; </t>
    </r>
    <r>
      <rPr>
        <sz val="11"/>
        <color rgb="FF000000"/>
        <rFont val="Calibri"/>
      </rPr>
      <t xml:space="preserve">
</t>
    </r>
    <r>
      <rPr>
        <i/>
        <sz val="11"/>
        <color rgb="FF000000"/>
        <rFont val="Calibri"/>
      </rPr>
      <t xml:space="preserve">8481 - Taps, cocks, valves and similar appliances for pipes, boiler shells, tanks, vats or the like, including pressure-reducing valves and thermostatically controlled valves.; </t>
    </r>
  </si>
  <si>
    <r>
      <rPr>
        <sz val="11"/>
        <rFont val="Calibri"/>
      </rPr>
      <t xml:space="preserve">23.060 - Valves; </t>
    </r>
  </si>
  <si>
    <t>G/TBT/N/MEX/341/Add.2</t>
  </si>
  <si>
    <r>
      <rPr>
        <i/>
        <sz val="11"/>
        <rFont val="Calibri"/>
      </rPr>
      <t>Portable cooking appliances (tariff heading 84.38)</t>
    </r>
    <r>
      <rPr>
        <sz val="11"/>
        <color rgb="FF000000"/>
        <rFont val="Calibri"/>
      </rPr>
      <t/>
    </r>
  </si>
  <si>
    <r>
      <rPr>
        <sz val="11"/>
        <rFont val="Calibri"/>
      </rPr>
      <t xml:space="preserve">8438 - Machinery, not specified or included elsewhere in this Chapter, for the industrial preparation or manufacture of food or drink, other than machinery for the extraction or preparation of animal or fixed vegetable fats or oils.; </t>
    </r>
    <r>
      <rPr>
        <sz val="11"/>
        <color rgb="FF000000"/>
        <rFont val="Calibri"/>
      </rPr>
      <t xml:space="preserve">
</t>
    </r>
    <r>
      <rPr>
        <i/>
        <sz val="11"/>
        <color rgb="FF000000"/>
        <rFont val="Calibri"/>
      </rPr>
      <t xml:space="preserve">8438 - Machinery, not specified or included elsewhere in this Chapter, for the industrial preparation or manufacture of food or drink, other than machinery for the extraction or preparation of animal or fixed vegetable fats or oils.; </t>
    </r>
  </si>
  <si>
    <t>G/TBT/N/MEX/364/Add.2</t>
  </si>
  <si>
    <r>
      <rPr>
        <i/>
        <sz val="11"/>
        <rFont val="Calibri"/>
      </rPr>
      <t>Mobile terminal equipment (85.17.69. 10)</t>
    </r>
    <r>
      <rPr>
        <sz val="11"/>
        <color rgb="FF000000"/>
        <rFont val="Calibri"/>
      </rPr>
      <t/>
    </r>
  </si>
  <si>
    <r>
      <rPr>
        <sz val="11"/>
        <rFont val="Calibri"/>
      </rPr>
      <t xml:space="preserve">33.050 - Telecommunication terminal equipment; </t>
    </r>
  </si>
  <si>
    <r>
      <rPr>
        <i/>
        <sz val="11"/>
        <rFont val="Calibri"/>
      </rPr>
      <t xml:space="preserve">Quality requirements; </t>
    </r>
  </si>
  <si>
    <t>G/TBT/N/MEX/432</t>
  </si>
  <si>
    <t>Alcoholic beverages</t>
  </si>
  <si>
    <r>
      <rPr>
        <sz val="11"/>
        <rFont val="Calibri"/>
      </rPr>
      <t xml:space="preserve">67.160.10 - Alcoholic beverages; </t>
    </r>
  </si>
  <si>
    <r>
      <rPr>
        <sz val="11"/>
        <rFont val="Calibri"/>
      </rPr>
      <t xml:space="preserve">Quality requirements; </t>
    </r>
  </si>
  <si>
    <t>G/TBT/N/PRY/104/Add.1</t>
  </si>
  <si>
    <r>
      <rPr>
        <i/>
        <sz val="11"/>
        <rFont val="Calibri"/>
      </rPr>
      <t>Register of Manufacturers and Importers of Incandescent and Fluorescent Lamps</t>
    </r>
    <r>
      <rPr>
        <sz val="11"/>
        <color rgb="FF000000"/>
        <rFont val="Calibri"/>
      </rPr>
      <t/>
    </r>
  </si>
  <si>
    <t>G/TBT/N/THA/521</t>
  </si>
  <si>
    <t>Thailand</t>
  </si>
  <si>
    <r>
      <rPr>
        <sz val="11"/>
        <rFont val="Calibri"/>
      </rPr>
      <t>ICS 77.140.70</t>
    </r>
    <r>
      <rPr>
        <sz val="11"/>
        <color rgb="FF000000"/>
        <rFont val="Calibri"/>
      </rPr>
      <t/>
    </r>
  </si>
  <si>
    <r>
      <rPr>
        <sz val="11"/>
        <rFont val="Calibri"/>
      </rPr>
      <t xml:space="preserve">77.140.70 - Steel profiles; </t>
    </r>
  </si>
  <si>
    <t>G/TBT/N/UGA/914</t>
  </si>
  <si>
    <r>
      <rPr>
        <sz val="11"/>
        <rFont val="Calibri"/>
      </rPr>
      <t>Instant tea</t>
    </r>
    <r>
      <rPr>
        <sz val="11"/>
        <color rgb="FF000000"/>
        <rFont val="Calibri"/>
      </rPr>
      <t/>
    </r>
  </si>
  <si>
    <r>
      <rPr>
        <sz val="11"/>
        <rFont val="Calibri"/>
      </rPr>
      <t xml:space="preserve">09 - Coffee, tea, mate and spices; 0902 - Tea, whether or not flavoured.; 090230 - - Black tea (fermented) and partly fermented tea, in immediate packings of a content not exceeding 3 kg; 090240 - - Other black tea (fermented) and other partly fermented tea; </t>
    </r>
  </si>
  <si>
    <r>
      <rPr>
        <sz val="11"/>
        <rFont val="Calibri"/>
      </rPr>
      <t xml:space="preserve">67.140 - Tea. Coffee. Cocoa; 67.140.10 - Tea; </t>
    </r>
  </si>
  <si>
    <t>G/TBT/N/UGA/915</t>
  </si>
  <si>
    <r>
      <rPr>
        <sz val="11"/>
        <rFont val="Calibri"/>
      </rPr>
      <t>Blended black tea</t>
    </r>
    <r>
      <rPr>
        <sz val="11"/>
        <color rgb="FF000000"/>
        <rFont val="Calibri"/>
      </rPr>
      <t/>
    </r>
  </si>
  <si>
    <t>G/TBT/N/UGA/916</t>
  </si>
  <si>
    <r>
      <rPr>
        <sz val="11"/>
        <rFont val="Calibri"/>
      </rPr>
      <t xml:space="preserve">09 - Coffee, tea, mate and spices; </t>
    </r>
  </si>
  <si>
    <r>
      <rPr>
        <sz val="11"/>
        <rFont val="Calibri"/>
      </rPr>
      <t xml:space="preserve">67.140 - Tea. Coffee. Cocoa; </t>
    </r>
  </si>
  <si>
    <t>G/TBT/N/UGA/917</t>
  </si>
  <si>
    <r>
      <rPr>
        <sz val="11"/>
        <rFont val="Calibri"/>
      </rPr>
      <t>Flavoured black tea</t>
    </r>
    <r>
      <rPr>
        <sz val="11"/>
        <color rgb="FF000000"/>
        <rFont val="Calibri"/>
      </rPr>
      <t/>
    </r>
  </si>
  <si>
    <t>G/TBT/N/UGA/918</t>
  </si>
  <si>
    <r>
      <rPr>
        <sz val="11"/>
        <rFont val="Calibri"/>
      </rPr>
      <t>Icing sugar</t>
    </r>
    <r>
      <rPr>
        <sz val="11"/>
        <color rgb="FF000000"/>
        <rFont val="Calibri"/>
      </rPr>
      <t/>
    </r>
  </si>
  <si>
    <r>
      <rPr>
        <sz val="11"/>
        <rFont val="Calibri"/>
      </rPr>
      <t xml:space="preserve">17 - Sugars and sugar confectionery; 2940 - Sugars, chemically pure, other than sucrose, lactose, maltose, glucose and fructose; sugar ethers, sugar acetals and sugar esters, and their salts, other than products of heading 29.37, 29.38 or 29.39.; </t>
    </r>
  </si>
  <si>
    <t>G/TBT/N/USA/1061/Add.2</t>
  </si>
  <si>
    <r>
      <rPr>
        <i/>
        <sz val="11"/>
        <rFont val="Calibri"/>
      </rPr>
      <t>Jewelry, precious metals, and pewter</t>
    </r>
    <r>
      <rPr>
        <sz val="11"/>
        <color rgb="FF000000"/>
        <rFont val="Calibri"/>
      </rPr>
      <t/>
    </r>
  </si>
  <si>
    <r>
      <rPr>
        <sz val="11"/>
        <rFont val="Calibri"/>
      </rPr>
      <t xml:space="preserve">7110 - Platinum, unwrought or in semi-manufactured forms, or in powder form.; 7116 - Articles of natural or cultured pearls, precious or semi-precious stones (natural, synthetic or reconstructed).; </t>
    </r>
    <r>
      <rPr>
        <sz val="11"/>
        <color rgb="FF000000"/>
        <rFont val="Calibri"/>
      </rPr>
      <t xml:space="preserve">
</t>
    </r>
    <r>
      <rPr>
        <i/>
        <sz val="11"/>
        <color rgb="FF000000"/>
        <rFont val="Calibri"/>
      </rPr>
      <t xml:space="preserve">7116 - Articles of natural or cultured pearls, precious or semi-precious stones (natural, synthetic or reconstructed).; 7117 - Imitation jewellery.; </t>
    </r>
  </si>
  <si>
    <r>
      <rPr>
        <sz val="11"/>
        <rFont val="Calibri"/>
      </rPr>
      <t xml:space="preserve">39.060 - Jewellery; </t>
    </r>
    <r>
      <rPr>
        <sz val="11"/>
        <color rgb="FF000000"/>
        <rFont val="Calibri"/>
      </rPr>
      <t xml:space="preserve">
</t>
    </r>
    <r>
      <rPr>
        <i/>
        <sz val="11"/>
        <color rgb="FF000000"/>
        <rFont val="Calibri"/>
      </rPr>
      <t xml:space="preserve">39.060 - Jewellery; </t>
    </r>
  </si>
  <si>
    <t>G/TBT/N/USA/1107/Add.5</t>
  </si>
  <si>
    <r>
      <rPr>
        <i/>
        <sz val="11"/>
        <rFont val="Calibri"/>
      </rPr>
      <t>Building codes</t>
    </r>
    <r>
      <rPr>
        <sz val="11"/>
        <color rgb="FF000000"/>
        <rFont val="Calibri"/>
      </rPr>
      <t/>
    </r>
  </si>
  <si>
    <r>
      <rPr>
        <i/>
        <sz val="11"/>
        <rFont val="Calibri"/>
      </rPr>
      <t xml:space="preserve">91.010 - Construction industry; </t>
    </r>
  </si>
  <si>
    <t>G/TBT/N/USA/1310/Add.2</t>
  </si>
  <si>
    <r>
      <rPr>
        <i/>
        <sz val="11"/>
        <rFont val="Calibri"/>
      </rPr>
      <t>Pork carcasses</t>
    </r>
    <r>
      <rPr>
        <sz val="11"/>
        <color rgb="FF000000"/>
        <rFont val="Calibri"/>
      </rPr>
      <t/>
    </r>
  </si>
  <si>
    <r>
      <rPr>
        <sz val="11"/>
        <rFont val="Calibri"/>
      </rPr>
      <t xml:space="preserve">67.120 - Meat, meat products and other animal produce; </t>
    </r>
    <r>
      <rPr>
        <sz val="11"/>
        <color rgb="FF000000"/>
        <rFont val="Calibri"/>
      </rPr>
      <t xml:space="preserve">
</t>
    </r>
    <r>
      <rPr>
        <i/>
        <sz val="11"/>
        <color rgb="FF000000"/>
        <rFont val="Calibri"/>
      </rPr>
      <t xml:space="preserve">67.120 - Meat, meat products and other animal produce; </t>
    </r>
  </si>
  <si>
    <t>G/TBT/N/USA/1389/Add.1</t>
  </si>
  <si>
    <t>G/TBT/N/USA/1391</t>
  </si>
  <si>
    <r>
      <rPr>
        <sz val="11"/>
        <rFont val="Calibri"/>
      </rPr>
      <t>Nuclear power plant engineering</t>
    </r>
    <r>
      <rPr>
        <sz val="11"/>
        <color rgb="FF000000"/>
        <rFont val="Calibri"/>
      </rPr>
      <t/>
    </r>
  </si>
  <si>
    <r>
      <rPr>
        <sz val="11"/>
        <rFont val="Calibri"/>
      </rPr>
      <t xml:space="preserve">27.120 - Nuclear energy engineering; </t>
    </r>
  </si>
  <si>
    <t>G/TBT/N/USA/293/Add.8</t>
  </si>
  <si>
    <r>
      <rPr>
        <i/>
        <sz val="11"/>
        <rFont val="Calibri"/>
      </rPr>
      <t>Sunscreen Drug Products (HS:  3304.10-99;  ICS:  13, 71.100)</t>
    </r>
    <r>
      <rPr>
        <sz val="11"/>
        <color rgb="FF000000"/>
        <rFont val="Calibri"/>
      </rPr>
      <t/>
    </r>
  </si>
  <si>
    <r>
      <rPr>
        <sz val="11"/>
        <rFont val="Calibri"/>
      </rPr>
      <t xml:space="preserve">330499 - -- Other; 340410 - - Of chemically modified lignite; </t>
    </r>
    <r>
      <rPr>
        <sz val="11"/>
        <color rgb="FF000000"/>
        <rFont val="Calibri"/>
      </rPr>
      <t xml:space="preserve">
</t>
    </r>
    <r>
      <rPr>
        <i/>
        <sz val="11"/>
        <color rgb="FF000000"/>
        <rFont val="Calibri"/>
      </rPr>
      <t xml:space="preserve">330499 - -- Other; 340410 - - Of chemically modified lignite; </t>
    </r>
  </si>
  <si>
    <r>
      <rPr>
        <sz val="11"/>
        <rFont val="Calibri"/>
      </rPr>
      <t xml:space="preserve">13 - ENVIRONMENT. HEALTH PROTECTION. SAFETY; 71.100 - Products of the chemical industry; </t>
    </r>
    <r>
      <rPr>
        <sz val="11"/>
        <color rgb="FF000000"/>
        <rFont val="Calibri"/>
      </rPr>
      <t xml:space="preserve">
</t>
    </r>
    <r>
      <rPr>
        <i/>
        <sz val="11"/>
        <color rgb="FF000000"/>
        <rFont val="Calibri"/>
      </rPr>
      <t xml:space="preserve">13 - ENVIRONMENT. HEALTH PROTECTION. SAFETY; 71.100 - Products of the chemical industry; </t>
    </r>
  </si>
  <si>
    <t>G/TBT/N/TPKM/312/Rev.1/Add.1</t>
  </si>
  <si>
    <r>
      <rPr>
        <i/>
        <sz val="11"/>
        <rFont val="Calibri"/>
      </rPr>
      <t>Prepackaged food containing allergenic substances</t>
    </r>
    <r>
      <rPr>
        <sz val="11"/>
        <color rgb="FF000000"/>
        <rFont val="Calibri"/>
      </rPr>
      <t/>
    </r>
  </si>
  <si>
    <r>
      <rPr>
        <sz val="11"/>
        <rFont val="Calibri"/>
      </rPr>
      <t xml:space="preserve">67.040 - Food products in general; 67.230 - Prepackaged and prepared foods; </t>
    </r>
    <r>
      <rPr>
        <sz val="11"/>
        <color rgb="FF000000"/>
        <rFont val="Calibri"/>
      </rPr>
      <t xml:space="preserve">
</t>
    </r>
    <r>
      <rPr>
        <i/>
        <sz val="11"/>
        <color rgb="FF000000"/>
        <rFont val="Calibri"/>
      </rPr>
      <t xml:space="preserve">67.040 - Food products in general; 67.230 - Prepackaged and prepared foods; </t>
    </r>
  </si>
  <si>
    <t>G/TBT/N/FRA/188</t>
  </si>
  <si>
    <t>France</t>
  </si>
  <si>
    <r>
      <rPr>
        <sz val="11"/>
        <rFont val="Calibri"/>
      </rPr>
      <t xml:space="preserve">65.080 - Fertilizers; </t>
    </r>
  </si>
  <si>
    <t>G/TBT/N/TPKM/334/Add.1</t>
  </si>
  <si>
    <r>
      <rPr>
        <i/>
        <sz val="11"/>
        <rFont val="Calibri"/>
      </rPr>
      <t>Laser pointers</t>
    </r>
    <r>
      <rPr>
        <sz val="11"/>
        <color rgb="FF000000"/>
        <rFont val="Calibri"/>
      </rPr>
      <t/>
    </r>
  </si>
  <si>
    <r>
      <rPr>
        <sz val="11"/>
        <rFont val="Calibri"/>
      </rPr>
      <t xml:space="preserve">901320 - - Lasers, other than laser diodes; </t>
    </r>
    <r>
      <rPr>
        <sz val="11"/>
        <color rgb="FF000000"/>
        <rFont val="Calibri"/>
      </rPr>
      <t xml:space="preserve">
</t>
    </r>
    <r>
      <rPr>
        <i/>
        <sz val="11"/>
        <color rgb="FF000000"/>
        <rFont val="Calibri"/>
      </rPr>
      <t xml:space="preserve">901320 - - Lasers, other than laser diodes; </t>
    </r>
  </si>
  <si>
    <r>
      <rPr>
        <sz val="11"/>
        <rFont val="Calibri"/>
      </rPr>
      <t xml:space="preserve">31.260 - Optoelectronics. Laser equipment; </t>
    </r>
    <r>
      <rPr>
        <sz val="11"/>
        <color rgb="FF000000"/>
        <rFont val="Calibri"/>
      </rPr>
      <t xml:space="preserve">
</t>
    </r>
    <r>
      <rPr>
        <i/>
        <sz val="11"/>
        <color rgb="FF000000"/>
        <rFont val="Calibri"/>
      </rPr>
      <t xml:space="preserve">31.260 - Optoelectronics. Laser equipment; </t>
    </r>
  </si>
  <si>
    <t>G/TBT/N/CHL/457</t>
  </si>
  <si>
    <t>Carbon steel bar grating, grating for flooring and steps</t>
  </si>
  <si>
    <r>
      <rPr>
        <sz val="11"/>
        <rFont val="Calibri"/>
      </rPr>
      <t xml:space="preserve">77.140 - Iron and steel products; </t>
    </r>
  </si>
  <si>
    <t>G/TBT/N/SVN/103</t>
  </si>
  <si>
    <t>Slovenia</t>
  </si>
  <si>
    <r>
      <rPr>
        <sz val="11"/>
        <rFont val="Calibri"/>
      </rPr>
      <t xml:space="preserve">Consumer information, labelling; </t>
    </r>
  </si>
  <si>
    <t>G/TBT/N/SVN/104</t>
  </si>
  <si>
    <r>
      <rPr>
        <sz val="11"/>
        <rFont val="Calibri"/>
      </rPr>
      <t xml:space="preserve">13.220 - Protection against fire; </t>
    </r>
  </si>
  <si>
    <t>G/TBT/N/URY/22</t>
  </si>
  <si>
    <t>Uruguay</t>
  </si>
  <si>
    <t>All tobacco products</t>
  </si>
  <si>
    <t>G/TBT/N/USA/1387</t>
  </si>
  <si>
    <r>
      <rPr>
        <sz val="11"/>
        <rFont val="Calibri"/>
      </rPr>
      <t>Natural gas transmission pipelines</t>
    </r>
    <r>
      <rPr>
        <sz val="11"/>
        <color rgb="FF000000"/>
        <rFont val="Calibri"/>
      </rPr>
      <t/>
    </r>
  </si>
  <si>
    <r>
      <rPr>
        <sz val="11"/>
        <rFont val="Calibri"/>
      </rPr>
      <t xml:space="preserve">75.180 - Equipment for petroleum and natural gas industries; 75.200 - Petroleum products and natural gas handling equipment; </t>
    </r>
  </si>
  <si>
    <t>G/TBT/N/USA/1388</t>
  </si>
  <si>
    <r>
      <rPr>
        <sz val="11"/>
        <rFont val="Calibri"/>
      </rPr>
      <t>Poultry</t>
    </r>
    <r>
      <rPr>
        <sz val="11"/>
        <color rgb="FF000000"/>
        <rFont val="Calibri"/>
      </rPr>
      <t/>
    </r>
  </si>
  <si>
    <r>
      <rPr>
        <sz val="11"/>
        <rFont val="Calibri"/>
      </rPr>
      <t xml:space="preserve">0207 - Meat and edible offal, of the poultry of heading 01.05, fresh, chilled or frozen.; 0105 - Live poultry, that is to say, fowls of the species Gallus domesticus, ducks, geese, turkeys and guinea fowls.; </t>
    </r>
  </si>
  <si>
    <r>
      <rPr>
        <sz val="11"/>
        <rFont val="Calibri"/>
      </rPr>
      <t xml:space="preserve">67.120 - Meat, meat products and other animal produce; </t>
    </r>
  </si>
  <si>
    <t>G/TBT/N/USA/1389</t>
  </si>
  <si>
    <t>G/TBT/N/USA/1390</t>
  </si>
  <si>
    <r>
      <rPr>
        <sz val="11"/>
        <rFont val="Calibri"/>
      </rPr>
      <t>Processed vegetables</t>
    </r>
    <r>
      <rPr>
        <sz val="11"/>
        <color rgb="FF000000"/>
        <rFont val="Calibri"/>
      </rPr>
      <t/>
    </r>
  </si>
  <si>
    <r>
      <rPr>
        <sz val="11"/>
        <rFont val="Calibri"/>
      </rPr>
      <t xml:space="preserve">67.080 - Fruits. Vegetables; </t>
    </r>
  </si>
  <si>
    <t>G/TBT/N/ECU/81/Rev.1/Add.1</t>
  </si>
  <si>
    <r>
      <rPr>
        <i/>
        <sz val="11"/>
        <rFont val="Calibri"/>
      </rPr>
      <t>39249000, 40149000 and 70139900.</t>
    </r>
    <r>
      <rPr>
        <sz val="11"/>
        <color rgb="FF000000"/>
        <rFont val="Calibri"/>
      </rPr>
      <t/>
    </r>
  </si>
  <si>
    <r>
      <rPr>
        <sz val="11"/>
        <rFont val="Calibri"/>
      </rPr>
      <t xml:space="preserve">392410 - - Tableware and kitchenware; 401490 - - Other; 701399 - -- Other; </t>
    </r>
    <r>
      <rPr>
        <sz val="11"/>
        <color rgb="FF000000"/>
        <rFont val="Calibri"/>
      </rPr>
      <t xml:space="preserve">
</t>
    </r>
    <r>
      <rPr>
        <i/>
        <sz val="11"/>
        <color rgb="FF000000"/>
        <rFont val="Calibri"/>
      </rPr>
      <t xml:space="preserve">392490 - - Other; 401490 - - Other; 701399 - -- Other; </t>
    </r>
  </si>
  <si>
    <r>
      <rPr>
        <sz val="11"/>
        <rFont val="Calibri"/>
      </rPr>
      <t xml:space="preserve">83.140 - Rubber and plastics products; 97.190 - Equipment for children; </t>
    </r>
    <r>
      <rPr>
        <sz val="11"/>
        <color rgb="FF000000"/>
        <rFont val="Calibri"/>
      </rPr>
      <t xml:space="preserve">
</t>
    </r>
    <r>
      <rPr>
        <i/>
        <sz val="11"/>
        <color rgb="FF000000"/>
        <rFont val="Calibri"/>
      </rPr>
      <t xml:space="preserve">83.140 - Rubber and plastics products; 97.190 - Equipment for children; </t>
    </r>
  </si>
  <si>
    <t>G/TBT/N/ECU/81/Rev.1/Add.2</t>
  </si>
  <si>
    <t>G/TBT/N/EU/593</t>
  </si>
  <si>
    <r>
      <rPr>
        <sz val="11"/>
        <rFont val="Calibri"/>
      </rPr>
      <t>Wine products</t>
    </r>
    <r>
      <rPr>
        <sz val="11"/>
        <color rgb="FF000000"/>
        <rFont val="Calibri"/>
      </rPr>
      <t/>
    </r>
  </si>
  <si>
    <r>
      <rPr>
        <sz val="11"/>
        <rFont val="Calibri"/>
      </rPr>
      <t xml:space="preserve">Harmonization; </t>
    </r>
  </si>
  <si>
    <t>G/TBT/N/IND/84</t>
  </si>
  <si>
    <r>
      <rPr>
        <sz val="11"/>
        <rFont val="Calibri"/>
      </rPr>
      <t>Cotton Bales ITC HS Sub heading 5201</t>
    </r>
    <r>
      <rPr>
        <sz val="11"/>
        <color rgb="FF000000"/>
        <rFont val="Calibri"/>
      </rPr>
      <t/>
    </r>
  </si>
  <si>
    <r>
      <rPr>
        <sz val="11"/>
        <rFont val="Calibri"/>
      </rPr>
      <t xml:space="preserve">5201 - Cotton, not carded or combed.; </t>
    </r>
  </si>
  <si>
    <r>
      <rPr>
        <sz val="11"/>
        <rFont val="Calibri"/>
      </rPr>
      <t xml:space="preserve">59.080.30 - Textile fabrics; </t>
    </r>
  </si>
  <si>
    <t>G/TBT/N/TPKM/318/Add.1</t>
  </si>
  <si>
    <t>G/TBT/N/TPKM/319/Add.1</t>
  </si>
  <si>
    <t>G/TBT/N/UGA/913</t>
  </si>
  <si>
    <r>
      <rPr>
        <sz val="11"/>
        <rFont val="Calibri"/>
      </rPr>
      <t>Sterile surgical blades</t>
    </r>
    <r>
      <rPr>
        <sz val="11"/>
        <color rgb="FF000000"/>
        <rFont val="Calibri"/>
      </rPr>
      <t/>
    </r>
  </si>
  <si>
    <r>
      <rPr>
        <sz val="11"/>
        <rFont val="Calibri"/>
      </rPr>
      <t xml:space="preserve">90 - Optical, photographic, cinematographic, measuring, checking, precision, medical or surgical instruments and apparatus; parts and accessories thereof; 9018 - Instruments and appliances used in medical, surgical, dental or veterinary sciences, including scintigraphic apparatus, other electro-medical apparatus and sight-testing instruments.; </t>
    </r>
  </si>
  <si>
    <r>
      <rPr>
        <sz val="11"/>
        <rFont val="Calibri"/>
      </rPr>
      <t xml:space="preserve">11.040.30 - Surgical instruments and materials; </t>
    </r>
  </si>
  <si>
    <t>G/TBT/N/ARG/305/Add.1</t>
  </si>
  <si>
    <r>
      <rPr>
        <sz val="11"/>
        <rFont val="Calibri"/>
      </rPr>
      <t xml:space="preserve">91.140.90 - Lifts. Escalators; </t>
    </r>
  </si>
  <si>
    <t>G/TBT/N/BRA/762/Add.2</t>
  </si>
  <si>
    <r>
      <rPr>
        <i/>
        <sz val="11"/>
        <rFont val="Calibri"/>
      </rPr>
      <t>(HS 8415) Air conditioning machines.</t>
    </r>
    <r>
      <rPr>
        <sz val="11"/>
        <color rgb="FF000000"/>
        <rFont val="Calibri"/>
      </rPr>
      <t/>
    </r>
  </si>
  <si>
    <r>
      <rPr>
        <sz val="11"/>
        <rFont val="Calibri"/>
      </rPr>
      <t xml:space="preserve">8415 - Air conditioning machines, comprising a motor-driven fan and elements for changing the temperature and humidity, including those machines in which the humidity cannot be separately regulated.; </t>
    </r>
    <r>
      <rPr>
        <sz val="11"/>
        <color rgb="FF000000"/>
        <rFont val="Calibri"/>
      </rPr>
      <t xml:space="preserve">
</t>
    </r>
    <r>
      <rPr>
        <i/>
        <sz val="11"/>
        <color rgb="FF000000"/>
        <rFont val="Calibri"/>
      </rPr>
      <t xml:space="preserve">8415 - Air conditioning machines, comprising a motor-driven fan and elements for changing the temperature and humidity, including those machines in which the humidity cannot be separately regulated.; </t>
    </r>
  </si>
  <si>
    <r>
      <rPr>
        <sz val="11"/>
        <rFont val="Calibri"/>
      </rPr>
      <t xml:space="preserve">23.120 - Ventilators. Fans. Air-conditioners; </t>
    </r>
    <r>
      <rPr>
        <sz val="11"/>
        <color rgb="FF000000"/>
        <rFont val="Calibri"/>
      </rPr>
      <t xml:space="preserve">
</t>
    </r>
    <r>
      <rPr>
        <i/>
        <sz val="11"/>
        <color rgb="FF000000"/>
        <rFont val="Calibri"/>
      </rPr>
      <t xml:space="preserve">23.120 - Ventilators. Fans. Air-conditioners; </t>
    </r>
  </si>
  <si>
    <r>
      <rPr>
        <i/>
        <sz val="11"/>
        <rFont val="Calibri"/>
      </rPr>
      <t xml:space="preserve">Consumer information, labelling; Protection of the environment; Quality requirements; </t>
    </r>
  </si>
  <si>
    <t>G/TBT/N/ECU/240/Add.2</t>
  </si>
  <si>
    <r>
      <rPr>
        <i/>
        <sz val="11"/>
        <rFont val="Calibri"/>
      </rPr>
      <t>8509.40.10, 8509.40.90 and 8509.80.90. ;</t>
    </r>
    <r>
      <rPr>
        <sz val="11"/>
        <color rgb="FF000000"/>
        <rFont val="Calibri"/>
      </rPr>
      <t/>
    </r>
  </si>
  <si>
    <r>
      <rPr>
        <sz val="11"/>
        <rFont val="Calibri"/>
      </rPr>
      <t xml:space="preserve">850940 - - Food grinders and mixers; fruit or vegetable juice extractors; 850980 - - Other appliances; </t>
    </r>
    <r>
      <rPr>
        <sz val="11"/>
        <color rgb="FF000000"/>
        <rFont val="Calibri"/>
      </rPr>
      <t xml:space="preserve">
</t>
    </r>
    <r>
      <rPr>
        <i/>
        <sz val="11"/>
        <color rgb="FF000000"/>
        <rFont val="Calibri"/>
      </rPr>
      <t xml:space="preserve">850940 - - Food grinders and mixers; fruit or vegetable juice extractors; 850980 - - Other appliances; </t>
    </r>
  </si>
  <si>
    <r>
      <rPr>
        <sz val="11"/>
        <rFont val="Calibri"/>
      </rPr>
      <t xml:space="preserve">97.040.50 - Small kitchen appliances; </t>
    </r>
  </si>
  <si>
    <t>G/TBT/N/ECU/293/Add.2</t>
  </si>
  <si>
    <r>
      <rPr>
        <sz val="11"/>
        <rFont val="Calibri"/>
      </rPr>
      <t xml:space="preserve">640110 - - Footwear incorporating a protective metal toe-cap; 640192 - -- Covering the ankle but not covering the knee; 640199 - -- Other; 640219 - -- Other; 640340 - - Other footwear, incorporating a protective metal toe-cap; 640419 - -- Other; 6405 - Other footwear.; 64029 - - Other footwear:; 64035 - - Other footwear with outer soles of leather:; 64039 - - Other footwear:; </t>
    </r>
    <r>
      <rPr>
        <sz val="11"/>
        <color rgb="FF000000"/>
        <rFont val="Calibri"/>
      </rPr>
      <t xml:space="preserve">
</t>
    </r>
    <r>
      <rPr>
        <i/>
        <sz val="11"/>
        <color rgb="FF000000"/>
        <rFont val="Calibri"/>
      </rPr>
      <t xml:space="preserve">640110 - - Footwear incorporating a protective metal toe-cap; 640192 - -- Covering the ankle but not covering the knee; 640199 - -- Other; 640219 - -- Other; 640291 - -- Covering the ankle; 640299 - -- Other; 640340 - - Other footwear, incorporating a protective metal toe-cap; 640351 - -- Covering the ankle; 640359 - -- Other; 640391 - -- Covering the ankle; 640399 - -- Other; 640419 - -- Other; 640510 - - With uppers of leather or composition leather; 640520 - - With uppers of textile materials; 640590 - - Other; </t>
    </r>
  </si>
  <si>
    <t>G/TBT/N/IDN/117/Add.1</t>
  </si>
  <si>
    <t>Indonesia</t>
  </si>
  <si>
    <r>
      <rPr>
        <i/>
        <sz val="11"/>
        <rFont val="Calibri"/>
      </rPr>
      <t>SNI 04-6253-2003 Audio, video and similar electronic apparatus —Safety requirements, consisted in Television sets up to 42 inch screen size including the cathode ray tube (CRT)-based TVs (HS 8528.72.91; ex. 8528.72.92; ex.8528.72.99); Portable audio-video player (HS ex. 8519.81.99); Disc Player VCD (HS 8519.81.30; ex. 8521.90.19; ex.8521.90.99); Disc Player DVD (HS 8519.81.30; ex. 8521.90.19; ex.8521.90.99); Disc Player Blu-ray (HS 8519.81.30; ex. 8521.90.19; ex.8521.90.99); Radio receiver (HS 8527.91.10; ex 8527.91.90; ex 8527.92.20; 8527.99.20; ex 8527.99.90); Head unit mobil (HS ex 8527.21.00; ex 8527.29.00); Audio power amplifier (HS 8518.40.40; 8518.50.10; 8518.50.20; 8518.50.90); Active speaker (HS ex 8518.21.10; ex 8518.21.90; ex 8518.22.10; ex 8518.22.90; ex 8518.29.90); Console video game (HS 9504.50.10; 9504.50.90); Television set top box (HS ex 8528.71.11)</t>
    </r>
    <r>
      <rPr>
        <sz val="11"/>
        <color rgb="FF000000"/>
        <rFont val="Calibri"/>
      </rPr>
      <t/>
    </r>
  </si>
  <si>
    <r>
      <rPr>
        <sz val="11"/>
        <rFont val="Calibri"/>
      </rPr>
      <t xml:space="preserve">851821 - -- Single loudspeakers, mounted in their enclosures; 851822 - -- Multiple loudspeakers, mounted in the same enclosure; 851829 - -- Other; 851840 - - Audio-frequency electric amplifiers; 851850 - - Electric sound amplifier sets; 852190 - - Other; 852721 - -- Combined with sound recording or reproducing apparatus; 852729 - -- Other; 9504 - Articles for funfair, table or parlour games, including pintables, billiards, special tables for casino games and automatic bowling alley equipment.; 85272 - - Radio- Broadcast receivers not capable of operating without an external source of power, of a kind used in motor vehicles, including apparatus capable of receiving also radio-telephony or radio-telegraphy:; </t>
    </r>
    <r>
      <rPr>
        <sz val="11"/>
        <color rgb="FF000000"/>
        <rFont val="Calibri"/>
      </rPr>
      <t xml:space="preserve">
</t>
    </r>
    <r>
      <rPr>
        <i/>
        <sz val="11"/>
        <color rgb="FF000000"/>
        <rFont val="Calibri"/>
      </rPr>
      <t xml:space="preserve">85182 - - Loudspeakers, whether or not mounted in their enclosures:; 851840 - - Audio-frequency electric amplifiers; 851850 - - Electric sound amplifier sets; 852190 - - Other; 85272 - - Radio- Broadcast receivers not capable of operating without an external source of power, of a kind used in motor vehicles, including apparatus capable of receiving also radio-telephony or radio-telegraphy:; 9504 - Articles for funfair, table or parlour games, including pintables, billiards, special tables for casino games and automatic bowling alley equipment.; </t>
    </r>
  </si>
  <si>
    <r>
      <rPr>
        <sz val="11"/>
        <rFont val="Calibri"/>
      </rPr>
      <t xml:space="preserve">33.160 - Audio, video and audiovisual engineering; </t>
    </r>
    <r>
      <rPr>
        <sz val="11"/>
        <color rgb="FF000000"/>
        <rFont val="Calibri"/>
      </rPr>
      <t xml:space="preserve">
</t>
    </r>
    <r>
      <rPr>
        <i/>
        <sz val="11"/>
        <color rgb="FF000000"/>
        <rFont val="Calibri"/>
      </rPr>
      <t xml:space="preserve">33.160 - Audio, video and audiovisual engineering; </t>
    </r>
  </si>
  <si>
    <t>G/TBT/N/MEX/366/Add.1</t>
  </si>
  <si>
    <t>G/TBT/N/MEX/431</t>
  </si>
  <si>
    <t>Pressurized non-demountable liquefied petroleum gas (LPG) containers installed outdoors, and LPG containers installed on tanker-trucks and semi-trailers. Tariff heading: 731100</t>
  </si>
  <si>
    <r>
      <rPr>
        <sz val="11"/>
        <rFont val="Calibri"/>
      </rPr>
      <t xml:space="preserve">7311 - Containers for compressed or liquefied gas, of iron or steel.; 731100 - Containers for compressed or liquefied gas, of iron or steel.; </t>
    </r>
  </si>
  <si>
    <r>
      <rPr>
        <sz val="11"/>
        <rFont val="Calibri"/>
      </rPr>
      <t xml:space="preserve">23.020.30 - Gas pressure vessels, gas cylinders; </t>
    </r>
  </si>
  <si>
    <t>G/TBT/N/ARG/341</t>
  </si>
  <si>
    <t>Lamps for general lighting services; Electric filament or discharge lamps, including sealed beam lamp units and ultra-violet or infra-red lamps; Arc-lamps (HS 8539).</t>
  </si>
  <si>
    <r>
      <rPr>
        <sz val="11"/>
        <rFont val="Calibri"/>
      </rPr>
      <t xml:space="preserve">8539 - Electric filament or discharge lamps, including sealed beam lamp units and ultra-violet or infra-red lamps; arc-lamps.; </t>
    </r>
  </si>
  <si>
    <r>
      <rPr>
        <sz val="11"/>
        <rFont val="Calibri"/>
      </rPr>
      <t xml:space="preserve">29.140 - Lamps and related equipment; </t>
    </r>
  </si>
  <si>
    <r>
      <rPr>
        <sz val="11"/>
        <rFont val="Calibri"/>
      </rPr>
      <t xml:space="preserve">Consumer information, labelling; Prevention of deceptive practices and consumer protection; Protection of the environment; </t>
    </r>
  </si>
  <si>
    <t>G/TBT/N/BRA/836</t>
  </si>
  <si>
    <r>
      <rPr>
        <sz val="11"/>
        <rFont val="Calibri"/>
      </rPr>
      <t>(HS 31) Mineral fertilizers.</t>
    </r>
    <r>
      <rPr>
        <sz val="11"/>
        <color rgb="FF000000"/>
        <rFont val="Calibri"/>
      </rPr>
      <t/>
    </r>
  </si>
  <si>
    <r>
      <rPr>
        <sz val="11"/>
        <rFont val="Calibri"/>
      </rPr>
      <t xml:space="preserve">31 - Fertilisers; </t>
    </r>
  </si>
  <si>
    <r>
      <rPr>
        <sz val="11"/>
        <rFont val="Calibri"/>
      </rPr>
      <t xml:space="preserve">Protection of human health or safety; Protection of animal or plant life or health; </t>
    </r>
  </si>
  <si>
    <t>G/TBT/N/ECU/186/Add.4</t>
  </si>
  <si>
    <r>
      <rPr>
        <i/>
        <sz val="11"/>
        <rFont val="Calibri"/>
      </rPr>
      <t>HS tariff subheading 8414.51.00 ;</t>
    </r>
    <r>
      <rPr>
        <sz val="11"/>
        <color rgb="FF000000"/>
        <rFont val="Calibri"/>
      </rPr>
      <t/>
    </r>
  </si>
  <si>
    <r>
      <rPr>
        <sz val="11"/>
        <rFont val="Calibri"/>
      </rPr>
      <t xml:space="preserve">841451 - -- Table, floor, wall, window, ceiling or roof fans, with a self-contained electric motor of an output not exceeding 125 W; </t>
    </r>
    <r>
      <rPr>
        <sz val="11"/>
        <color rgb="FF000000"/>
        <rFont val="Calibri"/>
      </rPr>
      <t xml:space="preserve">
</t>
    </r>
    <r>
      <rPr>
        <i/>
        <sz val="11"/>
        <color rgb="FF000000"/>
        <rFont val="Calibri"/>
      </rPr>
      <t xml:space="preserve">841451 - -- Table, floor, wall, window, ceiling or roof fans, with a self-contained electric motor of an output not exceeding 125 W; </t>
    </r>
  </si>
  <si>
    <r>
      <rPr>
        <sz val="11"/>
        <rFont val="Calibri"/>
      </rPr>
      <t xml:space="preserve">23.120 - Ventilators. Fans. Air-conditioners; </t>
    </r>
  </si>
  <si>
    <t>G/TBT/N/ECU/31/Rev.1</t>
  </si>
  <si>
    <r>
      <rPr>
        <sz val="11"/>
        <rFont val="Calibri"/>
      </rPr>
      <t xml:space="preserve">6907 - Unglazed ceramic flags and paving, hearth or wall tiles; unglazed ceramic mosaic cubes and the like, whether or not on a backing.; 6908 - Glazed ceramic flags and paving, hearth or wall tiles; glazed ceramic mosaic cubes and the like, whether or not on a backing.; </t>
    </r>
  </si>
  <si>
    <t>G/TBT/N/HND/64/Add.1</t>
  </si>
  <si>
    <t>Honduras</t>
  </si>
  <si>
    <r>
      <rPr>
        <i/>
        <sz val="11"/>
        <rFont val="Calibri"/>
      </rPr>
      <t>ICS 67:050</t>
    </r>
    <r>
      <rPr>
        <sz val="11"/>
        <color rgb="FF000000"/>
        <rFont val="Calibri"/>
      </rPr>
      <t/>
    </r>
  </si>
  <si>
    <r>
      <rPr>
        <sz val="11"/>
        <rFont val="Calibri"/>
      </rPr>
      <t xml:space="preserve">67.050 - General methods of tests and analysis for food products; </t>
    </r>
  </si>
  <si>
    <t>G/TBT/N/IND/83</t>
  </si>
  <si>
    <r>
      <rPr>
        <sz val="11"/>
        <rFont val="Calibri"/>
      </rPr>
      <t>Product covered under: HS code (National tariff lines): 85042100, 85042200, 85043200, 85043300, 85043400.</t>
    </r>
    <r>
      <rPr>
        <sz val="11"/>
        <color rgb="FF000000"/>
        <rFont val="Calibri"/>
      </rPr>
      <t xml:space="preserve">
</t>
    </r>
    <r>
      <rPr>
        <sz val="11"/>
        <color rgb="FF000000"/>
        <rFont val="Calibri"/>
      </rPr>
      <t>Indian Standards: IS 1180:2014 Part-I.</t>
    </r>
    <r>
      <rPr>
        <sz val="11"/>
        <color rgb="FF000000"/>
        <rFont val="Calibri"/>
      </rPr>
      <t/>
    </r>
  </si>
  <si>
    <r>
      <rPr>
        <sz val="11"/>
        <rFont val="Calibri"/>
      </rPr>
      <t xml:space="preserve">850421 - -- Having a power handling capacity not exceeding 650 kVA; 850422 - -- Having a power handling capacity exceeding 650 kVA but not exceeding 10,000 kVA; 850433 - -- Having a power handling capacity exceeding 16 kVA but not exceeding 500 kVA; 850434 - -- Having a power handling capacity exceeding 500 kVA; </t>
    </r>
  </si>
  <si>
    <r>
      <rPr>
        <sz val="11"/>
        <rFont val="Calibri"/>
      </rPr>
      <t xml:space="preserve">Other; </t>
    </r>
  </si>
  <si>
    <t>G/TBT/N/NZL/83</t>
  </si>
  <si>
    <t>New Zealand</t>
  </si>
  <si>
    <r>
      <rPr>
        <sz val="11"/>
        <rFont val="Calibri"/>
      </rPr>
      <t>Ethylene polymers: bags made of plastic sheeting, whether or not printed, with handles, for the conveyance or packing of goods, not designed for prolonged use. The proposed phase-out also includes degradable, biodegradable and compostable single-use plastic shopping bags. To our knowledge these are also currently polymers of ethylene but we welcome clarification if other tariff codes would also apply to the proposed measure.</t>
    </r>
    <r>
      <rPr>
        <sz val="11"/>
        <color rgb="FF000000"/>
        <rFont val="Calibri"/>
      </rPr>
      <t/>
    </r>
  </si>
  <si>
    <r>
      <rPr>
        <sz val="11"/>
        <rFont val="Calibri"/>
      </rPr>
      <t xml:space="preserve">55.080 - Sacks. Bags; 83.140.99 - Other rubber and plastics products; </t>
    </r>
  </si>
  <si>
    <r>
      <rPr>
        <sz val="11"/>
        <rFont val="Calibri"/>
      </rPr>
      <t xml:space="preserve">Protection of animal or plant life or health; Protection of the environment; </t>
    </r>
  </si>
  <si>
    <t>G/TBT/N/THA/519</t>
  </si>
  <si>
    <r>
      <rPr>
        <sz val="11"/>
        <rFont val="Calibri"/>
      </rPr>
      <t>Domestic refrigerating appliances (HS Chapter 8418, ICS: 97.040.30)</t>
    </r>
    <r>
      <rPr>
        <sz val="11"/>
        <color rgb="FF000000"/>
        <rFont val="Calibri"/>
      </rPr>
      <t/>
    </r>
  </si>
  <si>
    <r>
      <rPr>
        <sz val="11"/>
        <rFont val="Calibri"/>
      </rPr>
      <t xml:space="preserve">8418 - Refrigerators, freezers and other refrigerating or freezing equipment, electric or other; heat pumps other than air conditioning machines of heading 84.15.; </t>
    </r>
  </si>
  <si>
    <r>
      <rPr>
        <sz val="11"/>
        <rFont val="Calibri"/>
      </rPr>
      <t xml:space="preserve">97.040.30 - Domestic refrigerating appliances; </t>
    </r>
  </si>
  <si>
    <t>G/TBT/N/THA/520</t>
  </si>
  <si>
    <t>G/TBT/N/TTO/119</t>
  </si>
  <si>
    <t>Trinidad and Tobago</t>
  </si>
  <si>
    <r>
      <rPr>
        <sz val="11"/>
        <rFont val="Calibri"/>
      </rPr>
      <t>Profiled steel members for structural framing applications</t>
    </r>
    <r>
      <rPr>
        <sz val="11"/>
        <color rgb="FF000000"/>
        <rFont val="Calibri"/>
      </rPr>
      <t/>
    </r>
  </si>
  <si>
    <r>
      <rPr>
        <sz val="11"/>
        <rFont val="Calibri"/>
      </rPr>
      <t xml:space="preserve">77.140.50 - Flat steel products and semi-products; </t>
    </r>
  </si>
  <si>
    <r>
      <rPr>
        <sz val="11"/>
        <rFont val="Calibri"/>
      </rPr>
      <t xml:space="preserve">Prevention of deceptive practices and consumer protection; Protection of human health or safety; Quality requirements; </t>
    </r>
  </si>
  <si>
    <t>G/TBT/N/UGA/909</t>
  </si>
  <si>
    <r>
      <rPr>
        <sz val="11"/>
        <rFont val="Calibri"/>
      </rPr>
      <t>Unsweetened condensed milk</t>
    </r>
    <r>
      <rPr>
        <sz val="11"/>
        <color rgb="FF000000"/>
        <rFont val="Calibri"/>
      </rPr>
      <t/>
    </r>
  </si>
  <si>
    <r>
      <rPr>
        <sz val="11"/>
        <rFont val="Calibri"/>
      </rPr>
      <t xml:space="preserve">0401 - Milk and cream, not concentrated nor containing added sugar or other sweetening matter.; </t>
    </r>
  </si>
  <si>
    <t>G/TBT/N/UGA/910</t>
  </si>
  <si>
    <r>
      <rPr>
        <sz val="11"/>
        <rFont val="Calibri"/>
      </rPr>
      <t>Caustic Soda (Sodium hydroxide)</t>
    </r>
    <r>
      <rPr>
        <sz val="11"/>
        <color rgb="FF000000"/>
        <rFont val="Calibri"/>
      </rPr>
      <t/>
    </r>
  </si>
  <si>
    <r>
      <rPr>
        <sz val="11"/>
        <rFont val="Calibri"/>
      </rPr>
      <t xml:space="preserve">28151 - - Sodium hydroxide (caustic soda):; </t>
    </r>
  </si>
  <si>
    <r>
      <rPr>
        <sz val="11"/>
        <rFont val="Calibri"/>
      </rPr>
      <t xml:space="preserve">71.100.35 - Chemicals for industrial and domestic disinfection purposes; </t>
    </r>
  </si>
  <si>
    <r>
      <rPr>
        <sz val="11"/>
        <rFont val="Calibri"/>
      </rPr>
      <t xml:space="preserve">Harmonization; Reducing trade barriers and facilitating trade; </t>
    </r>
  </si>
  <si>
    <t>G/TBT/N/UGA/911</t>
  </si>
  <si>
    <r>
      <rPr>
        <sz val="11"/>
        <rFont val="Calibri"/>
      </rPr>
      <t>Milk fat</t>
    </r>
    <r>
      <rPr>
        <sz val="11"/>
        <color rgb="FF000000"/>
        <rFont val="Calibri"/>
      </rPr>
      <t/>
    </r>
  </si>
  <si>
    <r>
      <rPr>
        <sz val="11"/>
        <rFont val="Calibri"/>
      </rPr>
      <t xml:space="preserve">0405 - Butter and other fats and oils derived from milk; dairy spreads.; </t>
    </r>
  </si>
  <si>
    <t>G/TBT/N/UGA/912</t>
  </si>
  <si>
    <r>
      <rPr>
        <sz val="11"/>
        <rFont val="Calibri"/>
      </rPr>
      <t>Whipping cream</t>
    </r>
    <r>
      <rPr>
        <sz val="11"/>
        <color rgb="FF000000"/>
        <rFont val="Calibri"/>
      </rPr>
      <t/>
    </r>
  </si>
  <si>
    <r>
      <rPr>
        <sz val="11"/>
        <rFont val="Calibri"/>
      </rPr>
      <t xml:space="preserve">0401 - Milk and cream, not concentrated nor containing added sugar or other sweetening matter.; 0402 - Milk and cream, concentrated or containing added sugar or other sweetening matter.; </t>
    </r>
  </si>
  <si>
    <t>G/TBT/N/ZAF/202/Add.1</t>
  </si>
  <si>
    <r>
      <rPr>
        <i/>
        <sz val="11"/>
        <rFont val="Calibri"/>
      </rPr>
      <t>Sub-tariff heading 4011.10 - Of a kind used on motor cars (including station wagons and racing cars)</t>
    </r>
    <r>
      <rPr>
        <sz val="11"/>
        <color rgb="FF000000"/>
        <rFont val="Calibri"/>
      </rPr>
      <t/>
    </r>
  </si>
  <si>
    <r>
      <rPr>
        <sz val="11"/>
        <rFont val="Calibri"/>
      </rPr>
      <t xml:space="preserve">401110 - - Of a kind used on motor cars (including station wagons and racing cars); </t>
    </r>
    <r>
      <rPr>
        <sz val="11"/>
        <color rgb="FF000000"/>
        <rFont val="Calibri"/>
      </rPr>
      <t xml:space="preserve">
</t>
    </r>
    <r>
      <rPr>
        <i/>
        <sz val="11"/>
        <color rgb="FF000000"/>
        <rFont val="Calibri"/>
      </rPr>
      <t xml:space="preserve">401110 - - Of a kind used on motor cars (including station wagons and racing cars); </t>
    </r>
  </si>
  <si>
    <r>
      <rPr>
        <sz val="11"/>
        <rFont val="Calibri"/>
      </rPr>
      <t xml:space="preserve">43 - ROAD VEHICLES ENGINEERING; 83.160.10 - Road vehicle tyres; </t>
    </r>
    <r>
      <rPr>
        <sz val="11"/>
        <color rgb="FF000000"/>
        <rFont val="Calibri"/>
      </rPr>
      <t xml:space="preserve">
</t>
    </r>
    <r>
      <rPr>
        <i/>
        <sz val="11"/>
        <color rgb="FF000000"/>
        <rFont val="Calibri"/>
      </rPr>
      <t xml:space="preserve">43 - ROAD VEHICLES ENGINEERING; 83.160.10 - Road vehicle tyres; </t>
    </r>
  </si>
  <si>
    <t>G/TBT/N/ZAF/203/Add.1</t>
  </si>
  <si>
    <r>
      <rPr>
        <sz val="11"/>
        <rFont val="Calibri"/>
      </rPr>
      <t xml:space="preserve">401120 - - Of a kind used on buses or lorries; </t>
    </r>
    <r>
      <rPr>
        <sz val="11"/>
        <color rgb="FF000000"/>
        <rFont val="Calibri"/>
      </rPr>
      <t xml:space="preserve">
</t>
    </r>
    <r>
      <rPr>
        <i/>
        <sz val="11"/>
        <color rgb="FF000000"/>
        <rFont val="Calibri"/>
      </rPr>
      <t xml:space="preserve">401120 - - Of a kind used on buses or lorries; </t>
    </r>
  </si>
  <si>
    <r>
      <rPr>
        <sz val="11"/>
        <rFont val="Calibri"/>
      </rPr>
      <t xml:space="preserve">43.020 - Road vehicles in general; 83.160.10 - Road vehicle tyres; </t>
    </r>
    <r>
      <rPr>
        <sz val="11"/>
        <color rgb="FF000000"/>
        <rFont val="Calibri"/>
      </rPr>
      <t xml:space="preserve">
</t>
    </r>
    <r>
      <rPr>
        <i/>
        <sz val="11"/>
        <color rgb="FF000000"/>
        <rFont val="Calibri"/>
      </rPr>
      <t xml:space="preserve">43.020 - Road vehicles in general; 83.160.10 - Road vehicle tyres; </t>
    </r>
  </si>
  <si>
    <t xml:space="preserve">67.250 - Materials and articles in contact with foodstuffs; </t>
  </si>
  <si>
    <t>Vật liệu và các chất liên quan tới thực phẩm</t>
  </si>
  <si>
    <t>Bơ</t>
  </si>
  <si>
    <t>Kem đánh răng</t>
  </si>
  <si>
    <t>Cửa ra vào và khung</t>
  </si>
  <si>
    <t>Xe cơ giới để chở 10 người trở lên, kể cả lái xe</t>
  </si>
  <si>
    <t xml:space="preserve">Đường và bánh kẹo đường
</t>
  </si>
  <si>
    <t>Đồ nội thất khác và các bộ phận của chúng</t>
  </si>
  <si>
    <t xml:space="preserve">Dược phẩm
</t>
  </si>
  <si>
    <t xml:space="preserve">97.040.10 - Kitchen furniture; </t>
  </si>
  <si>
    <t xml:space="preserve">Nội thất nhà bếp
</t>
  </si>
  <si>
    <t xml:space="preserve">Sản phẩm của ngành dệt may
</t>
  </si>
  <si>
    <t xml:space="preserve">Khăn vệ sinh và băng vệ sinh, khăn ăn và khăn ăn cho trẻ sơ sinh và các sản phẩm vệ sinh tương tự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</si>
</sst>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
      <b/>
      <sz val="11"/>
      <name val="Calibri"/>
    </font>
    <font>
      <i/>
      <sz val="8"/>
      <color rgb="FF000000"/>
      <name val="Calibri"/>
    </font>
    <font>
      <sz val="11"/>
      <name val="Calibri"/>
    </font>
    <font>
      <sz val="11"/>
      <color rgb="FF000000"/>
      <name val="Calibri"/>
    </font>
    <font>
      <i/>
      <sz val="11"/>
      <name val="Calibri"/>
    </font>
    <font>
      <i/>
      <sz val="11"/>
      <color rgb="FF000000"/>
      <name val="Calibri"/>
    </font>
    <font>
      <sz val="11"/>
      <color theme="1"/>
      <name val="Calibri"/>
      <family val="2"/>
    </font>
    <font>
      <sz val="1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34">
    <xf numFmtId="0" fontId="0" fillId="0" borderId="0" xfId="0" applyFont="1" applyFill="1" applyBorder="1"/>
    <xf numFmtId="0" fontId="1" fillId="0" borderId="1" xfId="0" applyFont="1" applyFill="1" applyBorder="1" applyAlignment="1">
      <alignment horizontal="center"/>
    </xf>
    <xf numFmtId="164" fontId="1" fillId="0" borderId="1" xfId="0" applyNumberFormat="1" applyFont="1" applyFill="1" applyBorder="1" applyAlignment="1">
      <alignment horizontal="center"/>
    </xf>
    <xf numFmtId="0" fontId="0" fillId="0" borderId="0" xfId="0" applyFont="1" applyFill="1" applyBorder="1" applyAlignment="1">
      <alignment horizontal="center"/>
    </xf>
    <xf numFmtId="0" fontId="1" fillId="0" borderId="1" xfId="0" applyFont="1" applyFill="1" applyBorder="1" applyAlignment="1">
      <alignment horizontal="center" wrapText="1"/>
    </xf>
    <xf numFmtId="0" fontId="0" fillId="0" borderId="0" xfId="0" applyFont="1" applyFill="1" applyBorder="1" applyAlignment="1">
      <alignment wrapText="1"/>
    </xf>
    <xf numFmtId="164" fontId="0" fillId="0" borderId="0" xfId="0" applyNumberFormat="1"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xf numFmtId="164" fontId="0"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wrapText="1"/>
    </xf>
    <xf numFmtId="0" fontId="0" fillId="0" borderId="2" xfId="0" applyFont="1" applyFill="1" applyBorder="1" applyAlignment="1">
      <alignment horizontal="left" wrapText="1"/>
    </xf>
    <xf numFmtId="0" fontId="3" fillId="0" borderId="2" xfId="0" applyFont="1" applyFill="1" applyBorder="1" applyAlignment="1">
      <alignment horizontal="center"/>
    </xf>
    <xf numFmtId="0" fontId="6" fillId="0" borderId="2" xfId="0" applyFont="1" applyFill="1" applyBorder="1" applyAlignment="1">
      <alignment wrapText="1"/>
    </xf>
    <xf numFmtId="0" fontId="6" fillId="0" borderId="2" xfId="0" applyFont="1" applyFill="1" applyBorder="1" applyAlignment="1">
      <alignment horizontal="left" wrapText="1"/>
    </xf>
    <xf numFmtId="0" fontId="10" fillId="0" borderId="2" xfId="0" applyFont="1" applyFill="1" applyBorder="1" applyAlignment="1">
      <alignment horizontal="left" wrapText="1"/>
    </xf>
    <xf numFmtId="0" fontId="11" fillId="0" borderId="2" xfId="0" applyFont="1" applyFill="1" applyBorder="1" applyAlignment="1">
      <alignment horizontal="left" wrapText="1"/>
    </xf>
    <xf numFmtId="0" fontId="10" fillId="0" borderId="2" xfId="0" applyFont="1" applyFill="1" applyBorder="1" applyAlignment="1">
      <alignment wrapText="1"/>
    </xf>
    <xf numFmtId="0" fontId="0" fillId="0" borderId="1" xfId="0" applyFont="1" applyFill="1" applyBorder="1" applyAlignment="1">
      <alignment horizontal="left"/>
    </xf>
    <xf numFmtId="0" fontId="1" fillId="0" borderId="2" xfId="0" applyFont="1" applyFill="1" applyBorder="1" applyAlignment="1">
      <alignment horizontal="center"/>
    </xf>
    <xf numFmtId="0" fontId="0" fillId="0" borderId="1" xfId="0" applyFont="1" applyFill="1" applyBorder="1"/>
    <xf numFmtId="164" fontId="0" fillId="0" borderId="1" xfId="0" applyNumberFormat="1" applyFont="1" applyFill="1" applyBorder="1" applyAlignment="1">
      <alignment horizontal="center"/>
    </xf>
    <xf numFmtId="164" fontId="1" fillId="0" borderId="2" xfId="0" applyNumberFormat="1" applyFont="1" applyFill="1" applyBorder="1" applyAlignment="1">
      <alignment horizontal="center"/>
    </xf>
    <xf numFmtId="0" fontId="0" fillId="0" borderId="1" xfId="0" applyFont="1" applyFill="1" applyBorder="1" applyAlignment="1">
      <alignment horizontal="left" wrapText="1"/>
    </xf>
    <xf numFmtId="0" fontId="1" fillId="0" borderId="2" xfId="0" applyFont="1" applyFill="1" applyBorder="1" applyAlignment="1">
      <alignment horizontal="center" wrapText="1"/>
    </xf>
    <xf numFmtId="0" fontId="11" fillId="0" borderId="1" xfId="0" applyFont="1" applyFill="1" applyBorder="1" applyAlignment="1">
      <alignment wrapText="1"/>
    </xf>
    <xf numFmtId="0" fontId="0" fillId="0" borderId="1" xfId="0" applyFont="1" applyFill="1" applyBorder="1" applyAlignment="1">
      <alignment wrapText="1"/>
    </xf>
    <xf numFmtId="0" fontId="3" fillId="0" borderId="1" xfId="0" applyFont="1" applyFill="1" applyBorder="1" applyAlignment="1">
      <alignment horizontal="center"/>
    </xf>
    <xf numFmtId="0" fontId="2" fillId="0"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3"/>
  <sheetViews>
    <sheetView tabSelected="1" zoomScale="70" zoomScaleNormal="70" workbookViewId="0">
      <selection activeCell="E6" sqref="E6"/>
    </sheetView>
  </sheetViews>
  <sheetFormatPr defaultRowHeight="15" x14ac:dyDescent="0.25"/>
  <cols>
    <col min="1" max="1" width="27.5703125" style="10" customWidth="1"/>
    <col min="2" max="2" width="29.5703125" customWidth="1"/>
    <col min="3" max="3" width="19" style="6" customWidth="1"/>
    <col min="4" max="4" width="41.28515625" style="3" customWidth="1"/>
    <col min="5" max="5" width="46.140625" style="5" customWidth="1"/>
    <col min="6" max="6" width="46.140625" style="9" customWidth="1"/>
    <col min="7" max="8" width="46.140625" style="5" customWidth="1"/>
    <col min="9" max="11" width="10.7109375" style="8" customWidth="1"/>
  </cols>
  <sheetData>
    <row r="1" spans="1:11" ht="37.5" customHeight="1" x14ac:dyDescent="0.25">
      <c r="A1" s="1" t="s">
        <v>0</v>
      </c>
      <c r="B1" s="1" t="s">
        <v>1</v>
      </c>
      <c r="C1" s="2" t="s">
        <v>2</v>
      </c>
      <c r="D1" s="1" t="s">
        <v>3</v>
      </c>
      <c r="E1" s="4" t="s">
        <v>4</v>
      </c>
      <c r="F1" s="4" t="s">
        <v>5</v>
      </c>
      <c r="G1" s="4" t="s">
        <v>6</v>
      </c>
      <c r="H1" s="4" t="s">
        <v>7</v>
      </c>
      <c r="I1" s="7" t="s">
        <v>8</v>
      </c>
      <c r="J1" s="7" t="s">
        <v>9</v>
      </c>
      <c r="K1" s="7" t="s">
        <v>10</v>
      </c>
    </row>
    <row r="2" spans="1:11" ht="30" x14ac:dyDescent="0.25">
      <c r="A2" s="11" t="s">
        <v>11</v>
      </c>
      <c r="B2" s="12" t="s">
        <v>12</v>
      </c>
      <c r="C2" s="13">
        <v>43357</v>
      </c>
      <c r="D2" s="14" t="s">
        <v>13</v>
      </c>
      <c r="E2" s="15"/>
      <c r="F2" s="16"/>
      <c r="G2" s="15" t="s">
        <v>14</v>
      </c>
      <c r="H2" s="15" t="s">
        <v>15</v>
      </c>
      <c r="I2" s="17"/>
      <c r="J2" s="17"/>
      <c r="K2" s="17" t="str">
        <f>HYPERLINK("https://docs.wto.org/imrd/directdoc.asp?DDFDocuments/v/G/TBTN18/ARG343.DOCX","ES")</f>
        <v>ES</v>
      </c>
    </row>
    <row r="3" spans="1:11" ht="75" x14ac:dyDescent="0.25">
      <c r="A3" s="11" t="s">
        <v>16</v>
      </c>
      <c r="B3" s="12" t="s">
        <v>17</v>
      </c>
      <c r="C3" s="13">
        <v>43357</v>
      </c>
      <c r="D3" s="14" t="s">
        <v>13</v>
      </c>
      <c r="E3" s="15" t="s">
        <v>18</v>
      </c>
      <c r="F3" s="16" t="s">
        <v>19</v>
      </c>
      <c r="G3" s="15" t="s">
        <v>20</v>
      </c>
      <c r="H3" s="15" t="s">
        <v>21</v>
      </c>
      <c r="I3" s="17" t="str">
        <f>HYPERLINK("https://docs.wto.org/imrd/directdoc.asp?DDFDocuments/t/G/TBTN18/BDI6.DOCX","EN")</f>
        <v>EN</v>
      </c>
      <c r="J3" s="17"/>
      <c r="K3" s="17"/>
    </row>
    <row r="4" spans="1:11" ht="75" x14ac:dyDescent="0.25">
      <c r="A4" s="11" t="s">
        <v>22</v>
      </c>
      <c r="B4" s="12" t="s">
        <v>17</v>
      </c>
      <c r="C4" s="13">
        <v>43357</v>
      </c>
      <c r="D4" s="14" t="s">
        <v>13</v>
      </c>
      <c r="E4" s="15"/>
      <c r="F4" s="16" t="s">
        <v>23</v>
      </c>
      <c r="G4" s="15" t="s">
        <v>24</v>
      </c>
      <c r="H4" s="15" t="s">
        <v>21</v>
      </c>
      <c r="I4" s="17" t="str">
        <f>HYPERLINK("https://docs.wto.org/imrd/directdoc.asp?DDFDocuments/t/G/TBTN18/BDI7.DOCX","EN")</f>
        <v>EN</v>
      </c>
      <c r="J4" s="17"/>
      <c r="K4" s="17"/>
    </row>
    <row r="5" spans="1:11" ht="165" x14ac:dyDescent="0.25">
      <c r="A5" s="11" t="s">
        <v>25</v>
      </c>
      <c r="B5" s="12" t="s">
        <v>26</v>
      </c>
      <c r="C5" s="13">
        <v>43357</v>
      </c>
      <c r="D5" s="14" t="s">
        <v>27</v>
      </c>
      <c r="E5" s="15" t="s">
        <v>28</v>
      </c>
      <c r="F5" s="16" t="s">
        <v>29</v>
      </c>
      <c r="G5" s="15" t="s">
        <v>30</v>
      </c>
      <c r="H5" s="15" t="s">
        <v>31</v>
      </c>
      <c r="I5" s="17" t="str">
        <f>HYPERLINK("https://docs.wto.org/imrd/directdoc.asp?DDFDocuments/t/G/TBTN18/TPKM320A1.DOCX","EN")</f>
        <v>EN</v>
      </c>
      <c r="J5" s="17"/>
      <c r="K5" s="17"/>
    </row>
    <row r="6" spans="1:11" x14ac:dyDescent="0.25">
      <c r="A6" s="11" t="s">
        <v>32</v>
      </c>
      <c r="B6" s="12" t="s">
        <v>26</v>
      </c>
      <c r="C6" s="13">
        <v>43357</v>
      </c>
      <c r="D6" s="14" t="s">
        <v>13</v>
      </c>
      <c r="E6" s="15" t="s">
        <v>33</v>
      </c>
      <c r="F6" s="16"/>
      <c r="G6" s="15"/>
      <c r="H6" s="15" t="s">
        <v>15</v>
      </c>
      <c r="I6" s="17" t="str">
        <f>HYPERLINK("https://docs.wto.org/imrd/directdoc.asp?DDFDocuments/t/G/TBTN18/TPKM337.DOCX","EN")</f>
        <v>EN</v>
      </c>
      <c r="J6" s="17"/>
      <c r="K6" s="17"/>
    </row>
    <row r="7" spans="1:11" ht="30" x14ac:dyDescent="0.25">
      <c r="A7" s="11" t="s">
        <v>34</v>
      </c>
      <c r="B7" s="12" t="s">
        <v>35</v>
      </c>
      <c r="C7" s="13">
        <v>43357</v>
      </c>
      <c r="D7" s="14" t="s">
        <v>36</v>
      </c>
      <c r="E7" s="15" t="s">
        <v>37</v>
      </c>
      <c r="F7" s="16" t="s">
        <v>38</v>
      </c>
      <c r="G7" s="15" t="s">
        <v>39</v>
      </c>
      <c r="H7" s="15" t="s">
        <v>15</v>
      </c>
      <c r="I7" s="17" t="str">
        <f>HYPERLINK("https://docs.wto.org/imrd/directdoc.asp?DDFDocuments/t/G/TBTN17/USA1305R1.DOCX","EN")</f>
        <v>EN</v>
      </c>
      <c r="J7" s="17"/>
      <c r="K7" s="17"/>
    </row>
    <row r="8" spans="1:11" x14ac:dyDescent="0.25">
      <c r="A8" s="11" t="s">
        <v>40</v>
      </c>
      <c r="B8" s="12" t="s">
        <v>41</v>
      </c>
      <c r="C8" s="13">
        <v>43355</v>
      </c>
      <c r="D8" s="14" t="s">
        <v>13</v>
      </c>
      <c r="E8" s="15" t="s">
        <v>42</v>
      </c>
      <c r="F8" s="16"/>
      <c r="G8" s="15" t="s">
        <v>43</v>
      </c>
      <c r="H8" s="15" t="s">
        <v>15</v>
      </c>
      <c r="I8" s="17" t="str">
        <f>HYPERLINK("https://docs.wto.org/imrd/directdoc.asp?DDFDocuments/t/G/TBTN18/CHN1286.DOCX","EN")</f>
        <v>EN</v>
      </c>
      <c r="J8" s="17"/>
      <c r="K8" s="17"/>
    </row>
    <row r="9" spans="1:11" ht="30" x14ac:dyDescent="0.25">
      <c r="A9" s="11" t="s">
        <v>44</v>
      </c>
      <c r="B9" s="12" t="s">
        <v>45</v>
      </c>
      <c r="C9" s="13">
        <v>43355</v>
      </c>
      <c r="D9" s="14" t="s">
        <v>13</v>
      </c>
      <c r="E9" s="15" t="s">
        <v>46</v>
      </c>
      <c r="F9" s="16"/>
      <c r="G9" s="15" t="s">
        <v>47</v>
      </c>
      <c r="H9" s="15" t="s">
        <v>15</v>
      </c>
      <c r="I9" s="17" t="str">
        <f>HYPERLINK("https://docs.wto.org/imrd/directdoc.asp?DDFDocuments/t/G/TBTN18/SAU1086.DOCX","EN")</f>
        <v>EN</v>
      </c>
      <c r="J9" s="17"/>
      <c r="K9" s="17"/>
    </row>
    <row r="10" spans="1:11" ht="30" x14ac:dyDescent="0.25">
      <c r="A10" s="11" t="s">
        <v>48</v>
      </c>
      <c r="B10" s="12" t="s">
        <v>49</v>
      </c>
      <c r="C10" s="13">
        <v>43354</v>
      </c>
      <c r="D10" s="14" t="s">
        <v>27</v>
      </c>
      <c r="E10" s="15" t="s">
        <v>50</v>
      </c>
      <c r="F10" s="16" t="s">
        <v>51</v>
      </c>
      <c r="G10" s="15" t="s">
        <v>52</v>
      </c>
      <c r="H10" s="15" t="s">
        <v>31</v>
      </c>
      <c r="I10" s="17" t="str">
        <f>HYPERLINK("https://docs.wto.org/imrd/directdoc.asp?DDFDocuments/t/G/TBTN10/BRA384A6.DOCX","EN")</f>
        <v>EN</v>
      </c>
      <c r="J10" s="17"/>
      <c r="K10" s="17"/>
    </row>
    <row r="11" spans="1:11" ht="180" x14ac:dyDescent="0.25">
      <c r="A11" s="11" t="s">
        <v>53</v>
      </c>
      <c r="B11" s="12" t="s">
        <v>49</v>
      </c>
      <c r="C11" s="13">
        <v>43354</v>
      </c>
      <c r="D11" s="14" t="s">
        <v>27</v>
      </c>
      <c r="E11" s="15" t="s">
        <v>54</v>
      </c>
      <c r="F11" s="16" t="s">
        <v>55</v>
      </c>
      <c r="G11" s="15" t="s">
        <v>56</v>
      </c>
      <c r="H11" s="15" t="s">
        <v>57</v>
      </c>
      <c r="I11" s="17" t="str">
        <f>HYPERLINK("https://docs.wto.org/imrd/directdoc.asp?DDFDocuments/t/G/TBTN14/BRA613R1A2.DOCX","EN")</f>
        <v>EN</v>
      </c>
      <c r="J11" s="17"/>
      <c r="K11" s="17"/>
    </row>
    <row r="12" spans="1:11" ht="30" x14ac:dyDescent="0.25">
      <c r="A12" s="11" t="s">
        <v>58</v>
      </c>
      <c r="B12" s="12" t="s">
        <v>49</v>
      </c>
      <c r="C12" s="13">
        <v>43354</v>
      </c>
      <c r="D12" s="14" t="s">
        <v>13</v>
      </c>
      <c r="E12" s="15" t="s">
        <v>59</v>
      </c>
      <c r="F12" s="16" t="s">
        <v>60</v>
      </c>
      <c r="G12" s="15" t="s">
        <v>61</v>
      </c>
      <c r="H12" s="15" t="s">
        <v>62</v>
      </c>
      <c r="I12" s="17" t="str">
        <f>HYPERLINK("https://docs.wto.org/imrd/directdoc.asp?DDFDocuments/t/G/TBTN18/BRA838.DOCX","EN")</f>
        <v>EN</v>
      </c>
      <c r="J12" s="17"/>
      <c r="K12" s="17"/>
    </row>
    <row r="13" spans="1:11" ht="225" x14ac:dyDescent="0.25">
      <c r="A13" s="11" t="s">
        <v>63</v>
      </c>
      <c r="B13" s="12" t="s">
        <v>64</v>
      </c>
      <c r="C13" s="13">
        <v>43354</v>
      </c>
      <c r="D13" s="14" t="s">
        <v>27</v>
      </c>
      <c r="E13" s="15"/>
      <c r="F13" s="16" t="s">
        <v>65</v>
      </c>
      <c r="G13" s="15" t="s">
        <v>66</v>
      </c>
      <c r="H13" s="15" t="s">
        <v>67</v>
      </c>
      <c r="I13" s="17"/>
      <c r="J13" s="17"/>
      <c r="K13" s="17" t="str">
        <f>HYPERLINK("https://docs.wto.org/imrd/directdoc.asp?DDFDocuments/v/G/TBTN12/COL172A3.DOCX","ES")</f>
        <v>ES</v>
      </c>
    </row>
    <row r="14" spans="1:11" x14ac:dyDescent="0.25">
      <c r="A14" s="11" t="s">
        <v>68</v>
      </c>
      <c r="B14" s="12" t="s">
        <v>69</v>
      </c>
      <c r="C14" s="13">
        <v>43354</v>
      </c>
      <c r="D14" s="14" t="s">
        <v>13</v>
      </c>
      <c r="E14" s="15" t="s">
        <v>70</v>
      </c>
      <c r="F14" s="16"/>
      <c r="G14" s="15" t="s">
        <v>52</v>
      </c>
      <c r="H14" s="15" t="s">
        <v>15</v>
      </c>
      <c r="I14" s="17" t="str">
        <f>HYPERLINK("https://docs.wto.org/imrd/directdoc.asp?DDFDocuments/t/G/TBTN18/IND85.DOCX","EN")</f>
        <v>EN</v>
      </c>
      <c r="J14" s="17"/>
      <c r="K14" s="17"/>
    </row>
    <row r="15" spans="1:11" ht="75" x14ac:dyDescent="0.25">
      <c r="A15" s="11" t="s">
        <v>71</v>
      </c>
      <c r="B15" s="12" t="s">
        <v>72</v>
      </c>
      <c r="C15" s="13">
        <v>43354</v>
      </c>
      <c r="D15" s="14" t="s">
        <v>27</v>
      </c>
      <c r="E15" s="15"/>
      <c r="F15" s="16"/>
      <c r="G15" s="15" t="s">
        <v>73</v>
      </c>
      <c r="H15" s="15" t="s">
        <v>67</v>
      </c>
      <c r="I15" s="17"/>
      <c r="J15" s="17"/>
      <c r="K15" s="17" t="str">
        <f>HYPERLINK("https://docs.wto.org/imrd/directdoc.asp?DDFDocuments/v/G/TBTN12/MEX229A5.DOCX","ES")</f>
        <v>ES</v>
      </c>
    </row>
    <row r="16" spans="1:11" x14ac:dyDescent="0.25">
      <c r="A16" s="11" t="s">
        <v>74</v>
      </c>
      <c r="B16" s="12" t="s">
        <v>75</v>
      </c>
      <c r="C16" s="13">
        <v>43353</v>
      </c>
      <c r="D16" s="14" t="s">
        <v>13</v>
      </c>
      <c r="E16" s="15" t="s">
        <v>76</v>
      </c>
      <c r="F16" s="16"/>
      <c r="G16" s="15" t="s">
        <v>77</v>
      </c>
      <c r="H16" s="15" t="s">
        <v>15</v>
      </c>
      <c r="I16" s="17" t="str">
        <f t="shared" ref="I16:I22" si="0">HYPERLINK("https://docs.wto.org/imrd/directdoc.asp?DDFDocuments/t/G/TBTN18/ARE440.DOCX","EN")</f>
        <v>EN</v>
      </c>
      <c r="J16" s="17"/>
      <c r="K16" s="17"/>
    </row>
    <row r="17" spans="1:11" x14ac:dyDescent="0.25">
      <c r="A17" s="11" t="s">
        <v>74</v>
      </c>
      <c r="B17" s="12" t="s">
        <v>78</v>
      </c>
      <c r="C17" s="13">
        <v>43353</v>
      </c>
      <c r="D17" s="14" t="s">
        <v>13</v>
      </c>
      <c r="E17" s="15" t="s">
        <v>76</v>
      </c>
      <c r="F17" s="16"/>
      <c r="G17" s="15" t="s">
        <v>77</v>
      </c>
      <c r="H17" s="15" t="s">
        <v>15</v>
      </c>
      <c r="I17" s="17" t="str">
        <f t="shared" si="0"/>
        <v>EN</v>
      </c>
      <c r="J17" s="17"/>
      <c r="K17" s="17"/>
    </row>
    <row r="18" spans="1:11" x14ac:dyDescent="0.25">
      <c r="A18" s="11" t="s">
        <v>74</v>
      </c>
      <c r="B18" s="12" t="s">
        <v>79</v>
      </c>
      <c r="C18" s="13">
        <v>43353</v>
      </c>
      <c r="D18" s="14" t="s">
        <v>13</v>
      </c>
      <c r="E18" s="15" t="s">
        <v>76</v>
      </c>
      <c r="F18" s="16"/>
      <c r="G18" s="15" t="s">
        <v>77</v>
      </c>
      <c r="H18" s="15" t="s">
        <v>15</v>
      </c>
      <c r="I18" s="17" t="str">
        <f t="shared" si="0"/>
        <v>EN</v>
      </c>
      <c r="J18" s="17"/>
      <c r="K18" s="17"/>
    </row>
    <row r="19" spans="1:11" x14ac:dyDescent="0.25">
      <c r="A19" s="11" t="s">
        <v>74</v>
      </c>
      <c r="B19" s="12" t="s">
        <v>80</v>
      </c>
      <c r="C19" s="13">
        <v>43353</v>
      </c>
      <c r="D19" s="14" t="s">
        <v>13</v>
      </c>
      <c r="E19" s="15" t="s">
        <v>76</v>
      </c>
      <c r="F19" s="16"/>
      <c r="G19" s="15" t="s">
        <v>77</v>
      </c>
      <c r="H19" s="15" t="s">
        <v>15</v>
      </c>
      <c r="I19" s="17" t="str">
        <f t="shared" si="0"/>
        <v>EN</v>
      </c>
      <c r="J19" s="17"/>
      <c r="K19" s="17"/>
    </row>
    <row r="20" spans="1:11" x14ac:dyDescent="0.25">
      <c r="A20" s="11" t="s">
        <v>74</v>
      </c>
      <c r="B20" s="12" t="s">
        <v>81</v>
      </c>
      <c r="C20" s="13">
        <v>43353</v>
      </c>
      <c r="D20" s="14" t="s">
        <v>13</v>
      </c>
      <c r="E20" s="15" t="s">
        <v>76</v>
      </c>
      <c r="F20" s="16"/>
      <c r="G20" s="15" t="s">
        <v>77</v>
      </c>
      <c r="H20" s="15" t="s">
        <v>15</v>
      </c>
      <c r="I20" s="17" t="str">
        <f t="shared" si="0"/>
        <v>EN</v>
      </c>
      <c r="J20" s="17"/>
      <c r="K20" s="17"/>
    </row>
    <row r="21" spans="1:11" x14ac:dyDescent="0.25">
      <c r="A21" s="11" t="s">
        <v>74</v>
      </c>
      <c r="B21" s="12" t="s">
        <v>45</v>
      </c>
      <c r="C21" s="13">
        <v>43353</v>
      </c>
      <c r="D21" s="14" t="s">
        <v>13</v>
      </c>
      <c r="E21" s="15" t="s">
        <v>76</v>
      </c>
      <c r="F21" s="16"/>
      <c r="G21" s="15" t="s">
        <v>77</v>
      </c>
      <c r="H21" s="15" t="s">
        <v>15</v>
      </c>
      <c r="I21" s="17" t="str">
        <f t="shared" si="0"/>
        <v>EN</v>
      </c>
      <c r="J21" s="17"/>
      <c r="K21" s="17"/>
    </row>
    <row r="22" spans="1:11" x14ac:dyDescent="0.25">
      <c r="A22" s="11" t="s">
        <v>74</v>
      </c>
      <c r="B22" s="12" t="s">
        <v>82</v>
      </c>
      <c r="C22" s="13">
        <v>43353</v>
      </c>
      <c r="D22" s="14" t="s">
        <v>13</v>
      </c>
      <c r="E22" s="15" t="s">
        <v>76</v>
      </c>
      <c r="F22" s="16"/>
      <c r="G22" s="15" t="s">
        <v>77</v>
      </c>
      <c r="H22" s="15" t="s">
        <v>15</v>
      </c>
      <c r="I22" s="17" t="str">
        <f t="shared" si="0"/>
        <v>EN</v>
      </c>
      <c r="J22" s="17"/>
      <c r="K22" s="17"/>
    </row>
    <row r="23" spans="1:11" ht="30" x14ac:dyDescent="0.25">
      <c r="A23" s="11" t="s">
        <v>83</v>
      </c>
      <c r="B23" s="12" t="s">
        <v>75</v>
      </c>
      <c r="C23" s="13">
        <v>43353</v>
      </c>
      <c r="D23" s="14" t="s">
        <v>13</v>
      </c>
      <c r="E23" s="15" t="s">
        <v>84</v>
      </c>
      <c r="F23" s="16"/>
      <c r="G23" s="15" t="s">
        <v>14</v>
      </c>
      <c r="H23" s="15" t="s">
        <v>15</v>
      </c>
      <c r="I23" s="17" t="str">
        <f t="shared" ref="I23:I29" si="1">HYPERLINK("https://docs.wto.org/imrd/directdoc.asp?DDFDocuments/t/G/TBTN18/ARE441.DOCX","EN")</f>
        <v>EN</v>
      </c>
      <c r="J23" s="17"/>
      <c r="K23" s="17"/>
    </row>
    <row r="24" spans="1:11" ht="30" x14ac:dyDescent="0.25">
      <c r="A24" s="11" t="s">
        <v>83</v>
      </c>
      <c r="B24" s="12" t="s">
        <v>78</v>
      </c>
      <c r="C24" s="13">
        <v>43353</v>
      </c>
      <c r="D24" s="14" t="s">
        <v>13</v>
      </c>
      <c r="E24" s="15" t="s">
        <v>84</v>
      </c>
      <c r="F24" s="16"/>
      <c r="G24" s="15" t="s">
        <v>14</v>
      </c>
      <c r="H24" s="15" t="s">
        <v>15</v>
      </c>
      <c r="I24" s="17" t="str">
        <f t="shared" si="1"/>
        <v>EN</v>
      </c>
      <c r="J24" s="17"/>
      <c r="K24" s="17"/>
    </row>
    <row r="25" spans="1:11" ht="30" x14ac:dyDescent="0.25">
      <c r="A25" s="11" t="s">
        <v>83</v>
      </c>
      <c r="B25" s="12" t="s">
        <v>79</v>
      </c>
      <c r="C25" s="13">
        <v>43353</v>
      </c>
      <c r="D25" s="14" t="s">
        <v>13</v>
      </c>
      <c r="E25" s="15" t="s">
        <v>84</v>
      </c>
      <c r="F25" s="16"/>
      <c r="G25" s="15" t="s">
        <v>14</v>
      </c>
      <c r="H25" s="15" t="s">
        <v>15</v>
      </c>
      <c r="I25" s="17" t="str">
        <f t="shared" si="1"/>
        <v>EN</v>
      </c>
      <c r="J25" s="17"/>
      <c r="K25" s="17"/>
    </row>
    <row r="26" spans="1:11" ht="30" x14ac:dyDescent="0.25">
      <c r="A26" s="11" t="s">
        <v>83</v>
      </c>
      <c r="B26" s="12" t="s">
        <v>80</v>
      </c>
      <c r="C26" s="13">
        <v>43353</v>
      </c>
      <c r="D26" s="14" t="s">
        <v>13</v>
      </c>
      <c r="E26" s="15" t="s">
        <v>84</v>
      </c>
      <c r="F26" s="16"/>
      <c r="G26" s="15" t="s">
        <v>14</v>
      </c>
      <c r="H26" s="15" t="s">
        <v>15</v>
      </c>
      <c r="I26" s="17" t="str">
        <f t="shared" si="1"/>
        <v>EN</v>
      </c>
      <c r="J26" s="17"/>
      <c r="K26" s="17"/>
    </row>
    <row r="27" spans="1:11" ht="30" x14ac:dyDescent="0.25">
      <c r="A27" s="11" t="s">
        <v>83</v>
      </c>
      <c r="B27" s="12" t="s">
        <v>81</v>
      </c>
      <c r="C27" s="13">
        <v>43353</v>
      </c>
      <c r="D27" s="14" t="s">
        <v>13</v>
      </c>
      <c r="E27" s="15" t="s">
        <v>84</v>
      </c>
      <c r="F27" s="16"/>
      <c r="G27" s="15" t="s">
        <v>14</v>
      </c>
      <c r="H27" s="15" t="s">
        <v>15</v>
      </c>
      <c r="I27" s="17" t="str">
        <f t="shared" si="1"/>
        <v>EN</v>
      </c>
      <c r="J27" s="17"/>
      <c r="K27" s="17"/>
    </row>
    <row r="28" spans="1:11" ht="30" x14ac:dyDescent="0.25">
      <c r="A28" s="11" t="s">
        <v>83</v>
      </c>
      <c r="B28" s="12" t="s">
        <v>45</v>
      </c>
      <c r="C28" s="13">
        <v>43353</v>
      </c>
      <c r="D28" s="14" t="s">
        <v>13</v>
      </c>
      <c r="E28" s="15" t="s">
        <v>84</v>
      </c>
      <c r="F28" s="16"/>
      <c r="G28" s="15" t="s">
        <v>14</v>
      </c>
      <c r="H28" s="15" t="s">
        <v>15</v>
      </c>
      <c r="I28" s="17" t="str">
        <f t="shared" si="1"/>
        <v>EN</v>
      </c>
      <c r="J28" s="17"/>
      <c r="K28" s="17"/>
    </row>
    <row r="29" spans="1:11" ht="30" x14ac:dyDescent="0.25">
      <c r="A29" s="11" t="s">
        <v>83</v>
      </c>
      <c r="B29" s="12" t="s">
        <v>82</v>
      </c>
      <c r="C29" s="13">
        <v>43353</v>
      </c>
      <c r="D29" s="14" t="s">
        <v>13</v>
      </c>
      <c r="E29" s="15" t="s">
        <v>84</v>
      </c>
      <c r="F29" s="16"/>
      <c r="G29" s="15" t="s">
        <v>14</v>
      </c>
      <c r="H29" s="15" t="s">
        <v>15</v>
      </c>
      <c r="I29" s="17" t="str">
        <f t="shared" si="1"/>
        <v>EN</v>
      </c>
      <c r="J29" s="17"/>
      <c r="K29" s="17"/>
    </row>
    <row r="30" spans="1:11" ht="60" x14ac:dyDescent="0.25">
      <c r="A30" s="11" t="s">
        <v>85</v>
      </c>
      <c r="B30" s="12" t="s">
        <v>12</v>
      </c>
      <c r="C30" s="13">
        <v>43353</v>
      </c>
      <c r="D30" s="14" t="s">
        <v>27</v>
      </c>
      <c r="E30" s="15" t="s">
        <v>86</v>
      </c>
      <c r="F30" s="16" t="s">
        <v>87</v>
      </c>
      <c r="G30" s="15" t="s">
        <v>88</v>
      </c>
      <c r="H30" s="15" t="s">
        <v>89</v>
      </c>
      <c r="I30" s="17"/>
      <c r="J30" s="17"/>
      <c r="K30" s="17" t="str">
        <f>HYPERLINK("https://docs.wto.org/imrd/directdoc.asp?DDFDocuments/v/G/TBTN18/ARG342A2.DOCX","ES")</f>
        <v>ES</v>
      </c>
    </row>
    <row r="31" spans="1:11" ht="30" x14ac:dyDescent="0.25">
      <c r="A31" s="11" t="s">
        <v>90</v>
      </c>
      <c r="B31" s="12" t="s">
        <v>49</v>
      </c>
      <c r="C31" s="13">
        <v>43353</v>
      </c>
      <c r="D31" s="14" t="s">
        <v>13</v>
      </c>
      <c r="E31" s="15" t="s">
        <v>91</v>
      </c>
      <c r="F31" s="16" t="s">
        <v>92</v>
      </c>
      <c r="G31" s="15"/>
      <c r="H31" s="15" t="s">
        <v>15</v>
      </c>
      <c r="I31" s="17" t="str">
        <f>HYPERLINK("https://docs.wto.org/imrd/directdoc.asp?DDFDocuments/t/G/TBTN18/BRA837.DOCX","EN")</f>
        <v>EN</v>
      </c>
      <c r="J31" s="17"/>
      <c r="K31" s="17"/>
    </row>
    <row r="32" spans="1:11" ht="30" x14ac:dyDescent="0.25">
      <c r="A32" s="11" t="s">
        <v>93</v>
      </c>
      <c r="B32" s="12" t="s">
        <v>94</v>
      </c>
      <c r="C32" s="13">
        <v>43353</v>
      </c>
      <c r="D32" s="14" t="s">
        <v>13</v>
      </c>
      <c r="E32" s="15" t="s">
        <v>95</v>
      </c>
      <c r="F32" s="16"/>
      <c r="G32" s="15"/>
      <c r="H32" s="15" t="s">
        <v>96</v>
      </c>
      <c r="I32" s="17" t="str">
        <f>HYPERLINK("https://docs.wto.org/imrd/directdoc.asp?DDFDocuments/t/G/TBTN18/EU598.DOCX","EN")</f>
        <v>EN</v>
      </c>
      <c r="J32" s="17"/>
      <c r="K32" s="17"/>
    </row>
    <row r="33" spans="1:11" ht="45" x14ac:dyDescent="0.25">
      <c r="A33" s="11" t="s">
        <v>97</v>
      </c>
      <c r="B33" s="12" t="s">
        <v>72</v>
      </c>
      <c r="C33" s="13">
        <v>43353</v>
      </c>
      <c r="D33" s="14" t="s">
        <v>27</v>
      </c>
      <c r="E33" s="15" t="s">
        <v>98</v>
      </c>
      <c r="F33" s="16" t="s">
        <v>99</v>
      </c>
      <c r="G33" s="15" t="s">
        <v>100</v>
      </c>
      <c r="H33" s="15" t="s">
        <v>31</v>
      </c>
      <c r="I33" s="17"/>
      <c r="J33" s="17"/>
      <c r="K33" s="17" t="str">
        <f>HYPERLINK("https://docs.wto.org/imrd/directdoc.asp?DDFDocuments/v/G/TBTN17/MEX366A2.DOCX","ES")</f>
        <v>ES</v>
      </c>
    </row>
    <row r="34" spans="1:11" ht="45" x14ac:dyDescent="0.25">
      <c r="A34" s="11" t="s">
        <v>101</v>
      </c>
      <c r="B34" s="12" t="s">
        <v>102</v>
      </c>
      <c r="C34" s="13">
        <v>43353</v>
      </c>
      <c r="D34" s="14" t="s">
        <v>27</v>
      </c>
      <c r="E34" s="15" t="s">
        <v>103</v>
      </c>
      <c r="F34" s="16" t="s">
        <v>104</v>
      </c>
      <c r="G34" s="15" t="s">
        <v>105</v>
      </c>
      <c r="H34" s="15" t="s">
        <v>31</v>
      </c>
      <c r="I34" s="17"/>
      <c r="J34" s="17"/>
      <c r="K34" s="17" t="str">
        <f>HYPERLINK("https://docs.wto.org/imrd/directdoc.asp?DDFDocuments/v/G/TBTN16/PER84A1.DOCX","ES")</f>
        <v>ES</v>
      </c>
    </row>
    <row r="35" spans="1:11" x14ac:dyDescent="0.25">
      <c r="A35" s="11" t="s">
        <v>106</v>
      </c>
      <c r="B35" s="12" t="s">
        <v>107</v>
      </c>
      <c r="C35" s="13">
        <v>43353</v>
      </c>
      <c r="D35" s="14" t="s">
        <v>13</v>
      </c>
      <c r="E35" s="15"/>
      <c r="F35" s="16"/>
      <c r="G35" s="15" t="s">
        <v>52</v>
      </c>
      <c r="H35" s="15" t="s">
        <v>15</v>
      </c>
      <c r="I35" s="17"/>
      <c r="J35" s="17"/>
      <c r="K35" s="17" t="str">
        <f>HYPERLINK("https://docs.wto.org/imrd/directdoc.asp?DDFDocuments/v/G/TBTN18/PRY105.DOCX","ES")</f>
        <v>ES</v>
      </c>
    </row>
    <row r="36" spans="1:11" x14ac:dyDescent="0.25">
      <c r="A36" s="11" t="s">
        <v>108</v>
      </c>
      <c r="B36" s="12" t="s">
        <v>109</v>
      </c>
      <c r="C36" s="13">
        <v>43353</v>
      </c>
      <c r="D36" s="14" t="s">
        <v>13</v>
      </c>
      <c r="E36" s="15" t="s">
        <v>110</v>
      </c>
      <c r="F36" s="16"/>
      <c r="G36" s="15"/>
      <c r="H36" s="15" t="s">
        <v>15</v>
      </c>
      <c r="I36" s="17" t="str">
        <f>HYPERLINK("https://docs.wto.org/imrd/directdoc.asp?DDFDocuments/t/G/TBTN18/TUR122.DOCX","EN")</f>
        <v>EN</v>
      </c>
      <c r="J36" s="17"/>
      <c r="K36" s="17"/>
    </row>
    <row r="37" spans="1:11" ht="150" x14ac:dyDescent="0.25">
      <c r="A37" s="11" t="s">
        <v>111</v>
      </c>
      <c r="B37" s="12" t="s">
        <v>112</v>
      </c>
      <c r="C37" s="13">
        <v>43348</v>
      </c>
      <c r="D37" s="14" t="s">
        <v>36</v>
      </c>
      <c r="E37" s="15" t="s">
        <v>113</v>
      </c>
      <c r="F37" s="16" t="s">
        <v>114</v>
      </c>
      <c r="G37" s="15" t="s">
        <v>115</v>
      </c>
      <c r="H37" s="15" t="s">
        <v>21</v>
      </c>
      <c r="I37" s="17" t="str">
        <f>HYPERLINK("https://docs.wto.org/imrd/directdoc.asp?DDFDocuments/t/G/TBTN13/UGA372R1.DOCX","EN")</f>
        <v>EN</v>
      </c>
      <c r="J37" s="17"/>
      <c r="K37" s="17"/>
    </row>
    <row r="38" spans="1:11" ht="150" x14ac:dyDescent="0.25">
      <c r="A38" s="11" t="s">
        <v>116</v>
      </c>
      <c r="B38" s="12" t="s">
        <v>112</v>
      </c>
      <c r="C38" s="13">
        <v>43348</v>
      </c>
      <c r="D38" s="14" t="s">
        <v>36</v>
      </c>
      <c r="E38" s="15" t="s">
        <v>113</v>
      </c>
      <c r="F38" s="16" t="s">
        <v>114</v>
      </c>
      <c r="G38" s="15" t="s">
        <v>115</v>
      </c>
      <c r="H38" s="15" t="s">
        <v>21</v>
      </c>
      <c r="I38" s="17" t="str">
        <f>HYPERLINK("https://docs.wto.org/imrd/directdoc.asp?DDFDocuments/t/G/TBTN13/UGA373R1.DOCX","EN")</f>
        <v>EN</v>
      </c>
      <c r="J38" s="17"/>
      <c r="K38" s="17"/>
    </row>
    <row r="39" spans="1:11" ht="150" x14ac:dyDescent="0.25">
      <c r="A39" s="11" t="s">
        <v>117</v>
      </c>
      <c r="B39" s="12" t="s">
        <v>112</v>
      </c>
      <c r="C39" s="13">
        <v>43348</v>
      </c>
      <c r="D39" s="14" t="s">
        <v>36</v>
      </c>
      <c r="E39" s="15" t="s">
        <v>113</v>
      </c>
      <c r="F39" s="16" t="s">
        <v>114</v>
      </c>
      <c r="G39" s="15" t="s">
        <v>115</v>
      </c>
      <c r="H39" s="15" t="s">
        <v>21</v>
      </c>
      <c r="I39" s="17" t="str">
        <f>HYPERLINK("https://docs.wto.org/imrd/directdoc.asp?DDFDocuments/t/G/TBTN13/UGA374R1.DOCX","EN")</f>
        <v>EN</v>
      </c>
      <c r="J39" s="17"/>
      <c r="K39" s="17"/>
    </row>
    <row r="40" spans="1:11" ht="150" x14ac:dyDescent="0.25">
      <c r="A40" s="11" t="s">
        <v>118</v>
      </c>
      <c r="B40" s="12" t="s">
        <v>112</v>
      </c>
      <c r="C40" s="13">
        <v>43348</v>
      </c>
      <c r="D40" s="14" t="s">
        <v>36</v>
      </c>
      <c r="E40" s="15" t="s">
        <v>113</v>
      </c>
      <c r="F40" s="16" t="s">
        <v>114</v>
      </c>
      <c r="G40" s="15" t="s">
        <v>115</v>
      </c>
      <c r="H40" s="15" t="s">
        <v>21</v>
      </c>
      <c r="I40" s="17" t="str">
        <f>HYPERLINK("https://docs.wto.org/imrd/directdoc.asp?DDFDocuments/t/G/TBTN13/UGA375R1.DOCX","EN")</f>
        <v>EN</v>
      </c>
      <c r="J40" s="17"/>
      <c r="K40" s="17"/>
    </row>
    <row r="41" spans="1:11" ht="150" x14ac:dyDescent="0.25">
      <c r="A41" s="11" t="s">
        <v>119</v>
      </c>
      <c r="B41" s="12" t="s">
        <v>112</v>
      </c>
      <c r="C41" s="13">
        <v>43348</v>
      </c>
      <c r="D41" s="14" t="s">
        <v>13</v>
      </c>
      <c r="E41" s="15" t="s">
        <v>120</v>
      </c>
      <c r="F41" s="16" t="s">
        <v>114</v>
      </c>
      <c r="G41" s="15" t="s">
        <v>115</v>
      </c>
      <c r="H41" s="15" t="s">
        <v>21</v>
      </c>
      <c r="I41" s="17" t="str">
        <f>HYPERLINK("https://docs.wto.org/imrd/directdoc.asp?DDFDocuments/t/G/TBTN18/UGA920.DOCX","EN")</f>
        <v>EN</v>
      </c>
      <c r="J41" s="17"/>
      <c r="K41" s="17"/>
    </row>
    <row r="42" spans="1:11" ht="105" x14ac:dyDescent="0.25">
      <c r="A42" s="11" t="s">
        <v>121</v>
      </c>
      <c r="B42" s="12" t="s">
        <v>78</v>
      </c>
      <c r="C42" s="13">
        <v>43347</v>
      </c>
      <c r="D42" s="14" t="s">
        <v>13</v>
      </c>
      <c r="E42" s="15" t="s">
        <v>122</v>
      </c>
      <c r="F42" s="16" t="s">
        <v>123</v>
      </c>
      <c r="G42" s="15" t="s">
        <v>124</v>
      </c>
      <c r="H42" s="15" t="s">
        <v>125</v>
      </c>
      <c r="I42" s="17" t="str">
        <f>HYPERLINK("https://docs.wto.org/imrd/directdoc.asp?DDFDocuments/t/G/TBTN18/BHR546.DOCX","EN")</f>
        <v>EN</v>
      </c>
      <c r="J42" s="17" t="str">
        <f>HYPERLINK("https://docs.wto.org/imrd/directdoc.asp?DDFDocuments/u/G/TBTN18/BHR546.DOCX","FR")</f>
        <v>FR</v>
      </c>
      <c r="K42" s="17"/>
    </row>
    <row r="43" spans="1:11" ht="409.5" x14ac:dyDescent="0.25">
      <c r="A43" s="11" t="s">
        <v>126</v>
      </c>
      <c r="B43" s="12" t="s">
        <v>49</v>
      </c>
      <c r="C43" s="13">
        <v>43347</v>
      </c>
      <c r="D43" s="14" t="s">
        <v>27</v>
      </c>
      <c r="E43" s="15" t="s">
        <v>127</v>
      </c>
      <c r="F43" s="16" t="s">
        <v>128</v>
      </c>
      <c r="G43" s="15"/>
      <c r="H43" s="15" t="s">
        <v>129</v>
      </c>
      <c r="I43" s="17" t="str">
        <f>HYPERLINK("https://docs.wto.org/imrd/directdoc.asp?DDFDocuments/t/G/TBTN12/BRA461R1A3.DOCX","EN")</f>
        <v>EN</v>
      </c>
      <c r="J43" s="17" t="str">
        <f>HYPERLINK("https://docs.wto.org/imrd/directdoc.asp?DDFDocuments/u/G/TBTN12/BRA461R1A3.DOCX","FR")</f>
        <v>FR</v>
      </c>
      <c r="K43" s="17" t="str">
        <f>HYPERLINK("https://docs.wto.org/imrd/directdoc.asp?DDFDocuments/v/G/TBTN12/BRA461R1A3.DOCX","ES")</f>
        <v>ES</v>
      </c>
    </row>
    <row r="44" spans="1:11" ht="409.5" x14ac:dyDescent="0.25">
      <c r="A44" s="11" t="s">
        <v>130</v>
      </c>
      <c r="B44" s="12" t="s">
        <v>49</v>
      </c>
      <c r="C44" s="13">
        <v>43347</v>
      </c>
      <c r="D44" s="14" t="s">
        <v>27</v>
      </c>
      <c r="E44" s="15" t="s">
        <v>131</v>
      </c>
      <c r="F44" s="16" t="s">
        <v>132</v>
      </c>
      <c r="G44" s="15" t="s">
        <v>133</v>
      </c>
      <c r="H44" s="15" t="s">
        <v>31</v>
      </c>
      <c r="I44" s="17" t="str">
        <f>HYPERLINK("https://docs.wto.org/imrd/directdoc.asp?DDFDocuments/t/G/TBTN18/BRA826A2.DOCX","EN")</f>
        <v>EN</v>
      </c>
      <c r="J44" s="17" t="str">
        <f>HYPERLINK("https://docs.wto.org/imrd/directdoc.asp?DDFDocuments/u/G/TBTN18/BRA826A2.DOCX","FR")</f>
        <v>FR</v>
      </c>
      <c r="K44" s="17" t="str">
        <f>HYPERLINK("https://docs.wto.org/imrd/directdoc.asp?DDFDocuments/v/G/TBTN18/BRA826A2.DOCX","ES")</f>
        <v>ES</v>
      </c>
    </row>
    <row r="45" spans="1:11" ht="30" x14ac:dyDescent="0.25">
      <c r="A45" s="11" t="s">
        <v>134</v>
      </c>
      <c r="B45" s="12" t="s">
        <v>135</v>
      </c>
      <c r="C45" s="13">
        <v>43347</v>
      </c>
      <c r="D45" s="14" t="s">
        <v>13</v>
      </c>
      <c r="E45" s="15" t="s">
        <v>136</v>
      </c>
      <c r="F45" s="16"/>
      <c r="G45" s="15" t="s">
        <v>137</v>
      </c>
      <c r="H45" s="15" t="s">
        <v>138</v>
      </c>
      <c r="I45" s="17" t="str">
        <f>HYPERLINK("https://docs.wto.org/imrd/directdoc.asp?DDFDocuments/t/G/TBTN18/CRI180.DOCX","EN")</f>
        <v>EN</v>
      </c>
      <c r="J45" s="17" t="str">
        <f>HYPERLINK("https://docs.wto.org/imrd/directdoc.asp?DDFDocuments/u/G/TBTN18/CRI180.DOCX","FR")</f>
        <v>FR</v>
      </c>
      <c r="K45" s="17" t="str">
        <f>HYPERLINK("https://docs.wto.org/imrd/directdoc.asp?DDFDocuments/v/G/TBTN18/CRI180.DOCX","ES")</f>
        <v>ES</v>
      </c>
    </row>
    <row r="46" spans="1:11" ht="75" x14ac:dyDescent="0.25">
      <c r="A46" s="11" t="s">
        <v>139</v>
      </c>
      <c r="B46" s="12" t="s">
        <v>140</v>
      </c>
      <c r="C46" s="13">
        <v>43347</v>
      </c>
      <c r="D46" s="14" t="s">
        <v>27</v>
      </c>
      <c r="E46" s="15" t="s">
        <v>141</v>
      </c>
      <c r="F46" s="16" t="s">
        <v>142</v>
      </c>
      <c r="G46" s="15" t="s">
        <v>143</v>
      </c>
      <c r="H46" s="15" t="s">
        <v>144</v>
      </c>
      <c r="I46" s="17" t="str">
        <f>HYPERLINK("https://docs.wto.org/imrd/directdoc.asp?DDFDocuments/t/G/TBTN14/ECU263A2.DOCX","EN")</f>
        <v>EN</v>
      </c>
      <c r="J46" s="17" t="str">
        <f>HYPERLINK("https://docs.wto.org/imrd/directdoc.asp?DDFDocuments/u/G/TBTN14/ECU263A2.DOCX","FR")</f>
        <v>FR</v>
      </c>
      <c r="K46" s="17" t="str">
        <f>HYPERLINK("https://docs.wto.org/imrd/directdoc.asp?DDFDocuments/v/G/TBTN14/ECU263A2.DOCX","ES")</f>
        <v>ES</v>
      </c>
    </row>
    <row r="47" spans="1:11" ht="150" x14ac:dyDescent="0.25">
      <c r="A47" s="11" t="s">
        <v>145</v>
      </c>
      <c r="B47" s="12" t="s">
        <v>140</v>
      </c>
      <c r="C47" s="13">
        <v>43347</v>
      </c>
      <c r="D47" s="14" t="s">
        <v>27</v>
      </c>
      <c r="E47" s="15" t="s">
        <v>146</v>
      </c>
      <c r="F47" s="16" t="s">
        <v>147</v>
      </c>
      <c r="G47" s="15" t="s">
        <v>148</v>
      </c>
      <c r="H47" s="15" t="s">
        <v>31</v>
      </c>
      <c r="I47" s="17" t="str">
        <f>HYPERLINK("https://docs.wto.org/imrd/directdoc.asp?DDFDocuments/t/G/TBTN09/ECU47A6.DOCX","EN")</f>
        <v>EN</v>
      </c>
      <c r="J47" s="17" t="str">
        <f>HYPERLINK("https://docs.wto.org/imrd/directdoc.asp?DDFDocuments/u/G/TBTN09/ECU47A6.DOCX","FR")</f>
        <v>FR</v>
      </c>
      <c r="K47" s="17" t="str">
        <f>HYPERLINK("https://docs.wto.org/imrd/directdoc.asp?DDFDocuments/v/G/TBTN09/ECU47A6.DOCX","ES")</f>
        <v>ES</v>
      </c>
    </row>
    <row r="48" spans="1:11" ht="165" x14ac:dyDescent="0.25">
      <c r="A48" s="11" t="s">
        <v>149</v>
      </c>
      <c r="B48" s="12" t="s">
        <v>140</v>
      </c>
      <c r="C48" s="13">
        <v>43347</v>
      </c>
      <c r="D48" s="14" t="s">
        <v>27</v>
      </c>
      <c r="E48" s="15" t="s">
        <v>150</v>
      </c>
      <c r="F48" s="16" t="s">
        <v>151</v>
      </c>
      <c r="G48" s="15" t="s">
        <v>148</v>
      </c>
      <c r="H48" s="15" t="s">
        <v>152</v>
      </c>
      <c r="I48" s="17" t="str">
        <f>HYPERLINK("https://docs.wto.org/imrd/directdoc.asp?DDFDocuments/t/G/TBTN10/ECU58A6.DOCX","EN")</f>
        <v>EN</v>
      </c>
      <c r="J48" s="17" t="str">
        <f>HYPERLINK("https://docs.wto.org/imrd/directdoc.asp?DDFDocuments/u/G/TBTN10/ECU58A6.DOCX","FR")</f>
        <v>FR</v>
      </c>
      <c r="K48" s="17" t="str">
        <f>HYPERLINK("https://docs.wto.org/imrd/directdoc.asp?DDFDocuments/v/G/TBTN10/ECU58A6.DOCX","ES")</f>
        <v>ES</v>
      </c>
    </row>
    <row r="49" spans="1:11" ht="30" x14ac:dyDescent="0.25">
      <c r="A49" s="11" t="s">
        <v>153</v>
      </c>
      <c r="B49" s="12" t="s">
        <v>154</v>
      </c>
      <c r="C49" s="13">
        <v>43347</v>
      </c>
      <c r="D49" s="14" t="s">
        <v>27</v>
      </c>
      <c r="E49" s="15" t="s">
        <v>155</v>
      </c>
      <c r="F49" s="16"/>
      <c r="G49" s="15" t="s">
        <v>47</v>
      </c>
      <c r="H49" s="15"/>
      <c r="I49" s="17" t="str">
        <f>HYPERLINK("https://docs.wto.org/imrd/directdoc.asp?DDFDocuments/t/G/TBTN05/EGY1A4.DOCX","EN")</f>
        <v>EN</v>
      </c>
      <c r="J49" s="17" t="str">
        <f>HYPERLINK("https://docs.wto.org/imrd/directdoc.asp?DDFDocuments/u/G/TBTN05/EGY1A4.DOCX","FR")</f>
        <v>FR</v>
      </c>
      <c r="K49" s="17"/>
    </row>
    <row r="50" spans="1:11" ht="75" x14ac:dyDescent="0.25">
      <c r="A50" s="11" t="s">
        <v>156</v>
      </c>
      <c r="B50" s="12" t="s">
        <v>154</v>
      </c>
      <c r="C50" s="13">
        <v>43347</v>
      </c>
      <c r="D50" s="14" t="s">
        <v>27</v>
      </c>
      <c r="E50" s="15" t="s">
        <v>157</v>
      </c>
      <c r="F50" s="16"/>
      <c r="G50" s="15" t="s">
        <v>158</v>
      </c>
      <c r="H50" s="15" t="s">
        <v>159</v>
      </c>
      <c r="I50" s="17" t="str">
        <f>HYPERLINK("https://docs.wto.org/imrd/directdoc.asp?DDFDocuments/t/G/TBTN16/EGY156A2.DOCX","EN")</f>
        <v>EN</v>
      </c>
      <c r="J50" s="17" t="str">
        <f>HYPERLINK("https://docs.wto.org/imrd/directdoc.asp?DDFDocuments/u/G/TBTN16/EGY156A2.DOCX","FR")</f>
        <v>FR</v>
      </c>
      <c r="K50" s="17"/>
    </row>
    <row r="51" spans="1:11" ht="90" x14ac:dyDescent="0.25">
      <c r="A51" s="11" t="s">
        <v>160</v>
      </c>
      <c r="B51" s="12" t="s">
        <v>154</v>
      </c>
      <c r="C51" s="13">
        <v>43347</v>
      </c>
      <c r="D51" s="14" t="s">
        <v>27</v>
      </c>
      <c r="E51" s="15" t="s">
        <v>161</v>
      </c>
      <c r="F51" s="16"/>
      <c r="G51" s="15" t="s">
        <v>162</v>
      </c>
      <c r="H51" s="15" t="s">
        <v>31</v>
      </c>
      <c r="I51" s="17" t="str">
        <f>HYPERLINK("https://docs.wto.org/imrd/directdoc.asp?DDFDocuments/t/G/TBTN16/EGY157A3.DOCX","EN")</f>
        <v>EN</v>
      </c>
      <c r="J51" s="17" t="str">
        <f>HYPERLINK("https://docs.wto.org/imrd/directdoc.asp?DDFDocuments/u/G/TBTN16/EGY157A3.DOCX","FR")</f>
        <v>FR</v>
      </c>
      <c r="K51" s="17"/>
    </row>
    <row r="52" spans="1:11" ht="60" x14ac:dyDescent="0.25">
      <c r="A52" s="11" t="s">
        <v>163</v>
      </c>
      <c r="B52" s="12" t="s">
        <v>154</v>
      </c>
      <c r="C52" s="13">
        <v>43347</v>
      </c>
      <c r="D52" s="14" t="s">
        <v>27</v>
      </c>
      <c r="E52" s="15" t="s">
        <v>164</v>
      </c>
      <c r="F52" s="16"/>
      <c r="G52" s="15" t="s">
        <v>165</v>
      </c>
      <c r="H52" s="15" t="s">
        <v>166</v>
      </c>
      <c r="I52" s="17" t="str">
        <f>HYPERLINK("https://docs.wto.org/imrd/directdoc.asp?DDFDocuments/t/G/TBTN18/EGY173A1.DOCX","EN")</f>
        <v>EN</v>
      </c>
      <c r="J52" s="17" t="str">
        <f>HYPERLINK("https://docs.wto.org/imrd/directdoc.asp?DDFDocuments/u/G/TBTN18/EGY173A1.DOCX","FR")</f>
        <v>FR</v>
      </c>
      <c r="K52" s="17"/>
    </row>
    <row r="53" spans="1:11" ht="45" x14ac:dyDescent="0.25">
      <c r="A53" s="11" t="s">
        <v>167</v>
      </c>
      <c r="B53" s="12" t="s">
        <v>154</v>
      </c>
      <c r="C53" s="13">
        <v>43347</v>
      </c>
      <c r="D53" s="14" t="s">
        <v>27</v>
      </c>
      <c r="E53" s="15" t="s">
        <v>168</v>
      </c>
      <c r="F53" s="16"/>
      <c r="G53" s="15" t="s">
        <v>169</v>
      </c>
      <c r="H53" s="15" t="s">
        <v>166</v>
      </c>
      <c r="I53" s="17" t="str">
        <f>HYPERLINK("https://docs.wto.org/imrd/directdoc.asp?DDFDocuments/t/G/TBTN18/EGY178A1.DOCX","EN")</f>
        <v>EN</v>
      </c>
      <c r="J53" s="17" t="str">
        <f>HYPERLINK("https://docs.wto.org/imrd/directdoc.asp?DDFDocuments/u/G/TBTN18/EGY178A1.DOCX","FR")</f>
        <v>FR</v>
      </c>
      <c r="K53" s="17"/>
    </row>
    <row r="54" spans="1:11" x14ac:dyDescent="0.25">
      <c r="A54" s="11" t="s">
        <v>170</v>
      </c>
      <c r="B54" s="12" t="s">
        <v>154</v>
      </c>
      <c r="C54" s="13">
        <v>43347</v>
      </c>
      <c r="D54" s="14" t="s">
        <v>13</v>
      </c>
      <c r="E54" s="15" t="s">
        <v>171</v>
      </c>
      <c r="F54" s="16"/>
      <c r="G54" s="15" t="s">
        <v>172</v>
      </c>
      <c r="H54" s="15" t="s">
        <v>15</v>
      </c>
      <c r="I54" s="17" t="str">
        <f>HYPERLINK("https://docs.wto.org/imrd/directdoc.asp?DDFDocuments/t/G/TBTN18/EGY190.DOCX","EN")</f>
        <v>EN</v>
      </c>
      <c r="J54" s="17" t="str">
        <f>HYPERLINK("https://docs.wto.org/imrd/directdoc.asp?DDFDocuments/u/G/TBTN18/EGY190.DOCX","FR")</f>
        <v>FR</v>
      </c>
      <c r="K54" s="17" t="str">
        <f>HYPERLINK("https://docs.wto.org/imrd/directdoc.asp?DDFDocuments/v/G/TBTN18/EGY190.DOCX","ES")</f>
        <v>ES</v>
      </c>
    </row>
    <row r="55" spans="1:11" ht="30" x14ac:dyDescent="0.25">
      <c r="A55" s="11" t="s">
        <v>173</v>
      </c>
      <c r="B55" s="12" t="s">
        <v>154</v>
      </c>
      <c r="C55" s="13">
        <v>43347</v>
      </c>
      <c r="D55" s="14" t="s">
        <v>13</v>
      </c>
      <c r="E55" s="15" t="s">
        <v>174</v>
      </c>
      <c r="F55" s="16"/>
      <c r="G55" s="15" t="s">
        <v>175</v>
      </c>
      <c r="H55" s="15" t="s">
        <v>62</v>
      </c>
      <c r="I55" s="17" t="str">
        <f>HYPERLINK("https://docs.wto.org/imrd/directdoc.asp?DDFDocuments/t/G/TBTN18/EGY191.DOCX","EN")</f>
        <v>EN</v>
      </c>
      <c r="J55" s="17" t="str">
        <f>HYPERLINK("https://docs.wto.org/imrd/directdoc.asp?DDFDocuments/u/G/TBTN18/EGY191.DOCX","FR")</f>
        <v>FR</v>
      </c>
      <c r="K55" s="17" t="str">
        <f>HYPERLINK("https://docs.wto.org/imrd/directdoc.asp?DDFDocuments/v/G/TBTN18/EGY191.DOCX","ES")</f>
        <v>ES</v>
      </c>
    </row>
    <row r="56" spans="1:11" x14ac:dyDescent="0.25">
      <c r="A56" s="11" t="s">
        <v>176</v>
      </c>
      <c r="B56" s="12" t="s">
        <v>154</v>
      </c>
      <c r="C56" s="13">
        <v>43347</v>
      </c>
      <c r="D56" s="14" t="s">
        <v>13</v>
      </c>
      <c r="E56" s="15" t="s">
        <v>177</v>
      </c>
      <c r="F56" s="16"/>
      <c r="G56" s="15" t="s">
        <v>178</v>
      </c>
      <c r="H56" s="15" t="s">
        <v>15</v>
      </c>
      <c r="I56" s="17" t="str">
        <f>HYPERLINK("https://docs.wto.org/imrd/directdoc.asp?DDFDocuments/t/G/TBTN18/EGY192.DOCX","EN")</f>
        <v>EN</v>
      </c>
      <c r="J56" s="17" t="str">
        <f>HYPERLINK("https://docs.wto.org/imrd/directdoc.asp?DDFDocuments/u/G/TBTN18/EGY192.DOCX","FR")</f>
        <v>FR</v>
      </c>
      <c r="K56" s="17" t="str">
        <f>HYPERLINK("https://docs.wto.org/imrd/directdoc.asp?DDFDocuments/v/G/TBTN18/EGY192.DOCX","ES")</f>
        <v>ES</v>
      </c>
    </row>
    <row r="57" spans="1:11" x14ac:dyDescent="0.25">
      <c r="A57" s="11" t="s">
        <v>179</v>
      </c>
      <c r="B57" s="12" t="s">
        <v>154</v>
      </c>
      <c r="C57" s="13">
        <v>43347</v>
      </c>
      <c r="D57" s="14" t="s">
        <v>13</v>
      </c>
      <c r="E57" s="15" t="s">
        <v>180</v>
      </c>
      <c r="F57" s="16"/>
      <c r="G57" s="15" t="s">
        <v>181</v>
      </c>
      <c r="H57" s="15" t="s">
        <v>15</v>
      </c>
      <c r="I57" s="17" t="str">
        <f>HYPERLINK("https://docs.wto.org/imrd/directdoc.asp?DDFDocuments/t/G/TBTN18/EGY193.DOCX","EN")</f>
        <v>EN</v>
      </c>
      <c r="J57" s="17" t="str">
        <f>HYPERLINK("https://docs.wto.org/imrd/directdoc.asp?DDFDocuments/u/G/TBTN18/EGY193.DOCX","FR")</f>
        <v>FR</v>
      </c>
      <c r="K57" s="17" t="str">
        <f>HYPERLINK("https://docs.wto.org/imrd/directdoc.asp?DDFDocuments/v/G/TBTN18/EGY193.DOCX","ES")</f>
        <v>ES</v>
      </c>
    </row>
    <row r="58" spans="1:11" ht="30" x14ac:dyDescent="0.25">
      <c r="A58" s="11" t="s">
        <v>182</v>
      </c>
      <c r="B58" s="12" t="s">
        <v>154</v>
      </c>
      <c r="C58" s="13">
        <v>43347</v>
      </c>
      <c r="D58" s="14" t="s">
        <v>13</v>
      </c>
      <c r="E58" s="15" t="s">
        <v>183</v>
      </c>
      <c r="F58" s="16"/>
      <c r="G58" s="15" t="s">
        <v>184</v>
      </c>
      <c r="H58" s="15" t="s">
        <v>62</v>
      </c>
      <c r="I58" s="17" t="str">
        <f>HYPERLINK("https://docs.wto.org/imrd/directdoc.asp?DDFDocuments/t/G/TBTN18/EGY194.DOCX","EN")</f>
        <v>EN</v>
      </c>
      <c r="J58" s="17" t="str">
        <f>HYPERLINK("https://docs.wto.org/imrd/directdoc.asp?DDFDocuments/u/G/TBTN18/EGY194.DOCX","FR")</f>
        <v>FR</v>
      </c>
      <c r="K58" s="17" t="str">
        <f>HYPERLINK("https://docs.wto.org/imrd/directdoc.asp?DDFDocuments/v/G/TBTN18/EGY194.DOCX","ES")</f>
        <v>ES</v>
      </c>
    </row>
    <row r="59" spans="1:11" ht="45" x14ac:dyDescent="0.25">
      <c r="A59" s="11" t="s">
        <v>185</v>
      </c>
      <c r="B59" s="12" t="s">
        <v>154</v>
      </c>
      <c r="C59" s="13">
        <v>43347</v>
      </c>
      <c r="D59" s="14" t="s">
        <v>13</v>
      </c>
      <c r="E59" s="15" t="s">
        <v>186</v>
      </c>
      <c r="F59" s="16"/>
      <c r="G59" s="15" t="s">
        <v>187</v>
      </c>
      <c r="H59" s="15" t="s">
        <v>15</v>
      </c>
      <c r="I59" s="17" t="str">
        <f>HYPERLINK("https://docs.wto.org/imrd/directdoc.asp?DDFDocuments/t/G/TBTN18/EGY195.DOCX","EN")</f>
        <v>EN</v>
      </c>
      <c r="J59" s="17" t="str">
        <f>HYPERLINK("https://docs.wto.org/imrd/directdoc.asp?DDFDocuments/u/G/TBTN18/EGY195.DOCX","FR")</f>
        <v>FR</v>
      </c>
      <c r="K59" s="17" t="str">
        <f>HYPERLINK("https://docs.wto.org/imrd/directdoc.asp?DDFDocuments/v/G/TBTN18/EGY195.DOCX","ES")</f>
        <v>ES</v>
      </c>
    </row>
    <row r="60" spans="1:11" ht="30" x14ac:dyDescent="0.25">
      <c r="A60" s="11" t="s">
        <v>188</v>
      </c>
      <c r="B60" s="12" t="s">
        <v>154</v>
      </c>
      <c r="C60" s="13">
        <v>43347</v>
      </c>
      <c r="D60" s="14" t="s">
        <v>13</v>
      </c>
      <c r="E60" s="15" t="s">
        <v>189</v>
      </c>
      <c r="F60" s="16"/>
      <c r="G60" s="15" t="s">
        <v>190</v>
      </c>
      <c r="H60" s="15" t="s">
        <v>15</v>
      </c>
      <c r="I60" s="17" t="str">
        <f>HYPERLINK("https://docs.wto.org/imrd/directdoc.asp?DDFDocuments/t/G/TBTN18/EGY196.DOCX","EN")</f>
        <v>EN</v>
      </c>
      <c r="J60" s="17" t="str">
        <f>HYPERLINK("https://docs.wto.org/imrd/directdoc.asp?DDFDocuments/u/G/TBTN18/EGY196.DOCX","FR")</f>
        <v>FR</v>
      </c>
      <c r="K60" s="17"/>
    </row>
    <row r="61" spans="1:11" ht="30" x14ac:dyDescent="0.25">
      <c r="A61" s="11" t="s">
        <v>191</v>
      </c>
      <c r="B61" s="12" t="s">
        <v>154</v>
      </c>
      <c r="C61" s="13">
        <v>43347</v>
      </c>
      <c r="D61" s="14" t="s">
        <v>13</v>
      </c>
      <c r="E61" s="15" t="s">
        <v>192</v>
      </c>
      <c r="F61" s="16"/>
      <c r="G61" s="15" t="s">
        <v>193</v>
      </c>
      <c r="H61" s="15" t="s">
        <v>15</v>
      </c>
      <c r="I61" s="17" t="str">
        <f>HYPERLINK("https://docs.wto.org/imrd/directdoc.asp?DDFDocuments/t/G/TBTN18/EGY197.DOCX","EN")</f>
        <v>EN</v>
      </c>
      <c r="J61" s="17" t="str">
        <f>HYPERLINK("https://docs.wto.org/imrd/directdoc.asp?DDFDocuments/u/G/TBTN18/EGY197.DOCX","FR")</f>
        <v>FR</v>
      </c>
      <c r="K61" s="17"/>
    </row>
    <row r="62" spans="1:11" ht="30" x14ac:dyDescent="0.25">
      <c r="A62" s="11" t="s">
        <v>194</v>
      </c>
      <c r="B62" s="12" t="s">
        <v>154</v>
      </c>
      <c r="C62" s="13">
        <v>43347</v>
      </c>
      <c r="D62" s="14" t="s">
        <v>13</v>
      </c>
      <c r="E62" s="15" t="s">
        <v>195</v>
      </c>
      <c r="F62" s="16"/>
      <c r="G62" s="15" t="s">
        <v>196</v>
      </c>
      <c r="H62" s="15" t="s">
        <v>62</v>
      </c>
      <c r="I62" s="17" t="str">
        <f>HYPERLINK("https://docs.wto.org/imrd/directdoc.asp?DDFDocuments/t/G/TBTN18/EGY198.DOCX","EN")</f>
        <v>EN</v>
      </c>
      <c r="J62" s="17" t="str">
        <f>HYPERLINK("https://docs.wto.org/imrd/directdoc.asp?DDFDocuments/u/G/TBTN18/EGY198.DOCX","FR")</f>
        <v>FR</v>
      </c>
      <c r="K62" s="17"/>
    </row>
    <row r="63" spans="1:11" x14ac:dyDescent="0.25">
      <c r="A63" s="11" t="s">
        <v>197</v>
      </c>
      <c r="B63" s="12" t="s">
        <v>154</v>
      </c>
      <c r="C63" s="13">
        <v>43347</v>
      </c>
      <c r="D63" s="14" t="s">
        <v>13</v>
      </c>
      <c r="E63" s="15" t="s">
        <v>198</v>
      </c>
      <c r="F63" s="16"/>
      <c r="G63" s="15" t="s">
        <v>199</v>
      </c>
      <c r="H63" s="15" t="s">
        <v>15</v>
      </c>
      <c r="I63" s="17" t="str">
        <f>HYPERLINK("https://docs.wto.org/imrd/directdoc.asp?DDFDocuments/t/G/TBTN18/EGY199.DOCX","EN")</f>
        <v>EN</v>
      </c>
      <c r="J63" s="17" t="str">
        <f>HYPERLINK("https://docs.wto.org/imrd/directdoc.asp?DDFDocuments/u/G/TBTN18/EGY199.DOCX","FR")</f>
        <v>FR</v>
      </c>
      <c r="K63" s="17"/>
    </row>
    <row r="64" spans="1:11" ht="30" x14ac:dyDescent="0.25">
      <c r="A64" s="11" t="s">
        <v>200</v>
      </c>
      <c r="B64" s="12" t="s">
        <v>154</v>
      </c>
      <c r="C64" s="13">
        <v>43347</v>
      </c>
      <c r="D64" s="14" t="s">
        <v>13</v>
      </c>
      <c r="E64" s="15" t="s">
        <v>201</v>
      </c>
      <c r="F64" s="16"/>
      <c r="G64" s="15" t="s">
        <v>202</v>
      </c>
      <c r="H64" s="15" t="s">
        <v>203</v>
      </c>
      <c r="I64" s="17" t="str">
        <f>HYPERLINK("https://docs.wto.org/imrd/directdoc.asp?DDFDocuments/t/G/TBTN18/EGY200.DOCX","EN")</f>
        <v>EN</v>
      </c>
      <c r="J64" s="17" t="str">
        <f>HYPERLINK("https://docs.wto.org/imrd/directdoc.asp?DDFDocuments/u/G/TBTN18/EGY200.DOCX","FR")</f>
        <v>FR</v>
      </c>
      <c r="K64" s="17"/>
    </row>
    <row r="65" spans="1:11" ht="45" x14ac:dyDescent="0.25">
      <c r="A65" s="11" t="s">
        <v>204</v>
      </c>
      <c r="B65" s="12" t="s">
        <v>154</v>
      </c>
      <c r="C65" s="13">
        <v>43347</v>
      </c>
      <c r="D65" s="14" t="s">
        <v>13</v>
      </c>
      <c r="E65" s="15" t="s">
        <v>205</v>
      </c>
      <c r="F65" s="16"/>
      <c r="G65" s="15" t="s">
        <v>206</v>
      </c>
      <c r="H65" s="15" t="s">
        <v>207</v>
      </c>
      <c r="I65" s="17" t="str">
        <f>HYPERLINK("https://docs.wto.org/imrd/directdoc.asp?DDFDocuments/t/G/TBTN18/EGY201.DOCX","EN")</f>
        <v>EN</v>
      </c>
      <c r="J65" s="17" t="str">
        <f>HYPERLINK("https://docs.wto.org/imrd/directdoc.asp?DDFDocuments/u/G/TBTN18/EGY201.DOCX","FR")</f>
        <v>FR</v>
      </c>
      <c r="K65" s="17"/>
    </row>
    <row r="66" spans="1:11" ht="45" x14ac:dyDescent="0.25">
      <c r="A66" s="11" t="s">
        <v>208</v>
      </c>
      <c r="B66" s="12" t="s">
        <v>154</v>
      </c>
      <c r="C66" s="13">
        <v>43347</v>
      </c>
      <c r="D66" s="14" t="s">
        <v>27</v>
      </c>
      <c r="E66" s="15" t="s">
        <v>209</v>
      </c>
      <c r="F66" s="16"/>
      <c r="G66" s="15" t="s">
        <v>210</v>
      </c>
      <c r="H66" s="15"/>
      <c r="I66" s="17" t="str">
        <f>HYPERLINK("https://docs.wto.org/imrd/directdoc.asp?DDFDocuments/t/G/TBTN05/EGY3A14.DOCX","EN")</f>
        <v>EN</v>
      </c>
      <c r="J66" s="17" t="str">
        <f>HYPERLINK("https://docs.wto.org/imrd/directdoc.asp?DDFDocuments/u/G/TBTN05/EGY3A14.DOCX","FR")</f>
        <v>FR</v>
      </c>
      <c r="K66" s="17"/>
    </row>
    <row r="67" spans="1:11" ht="45" x14ac:dyDescent="0.25">
      <c r="A67" s="11" t="s">
        <v>211</v>
      </c>
      <c r="B67" s="12" t="s">
        <v>154</v>
      </c>
      <c r="C67" s="13">
        <v>43347</v>
      </c>
      <c r="D67" s="14" t="s">
        <v>27</v>
      </c>
      <c r="E67" s="15" t="s">
        <v>209</v>
      </c>
      <c r="F67" s="16"/>
      <c r="G67" s="15" t="s">
        <v>210</v>
      </c>
      <c r="H67" s="15"/>
      <c r="I67" s="17" t="str">
        <f>HYPERLINK("https://docs.wto.org/imrd/directdoc.asp?DDFDocuments/t/G/TBTN05/EGY3A15.DOCX","EN")</f>
        <v>EN</v>
      </c>
      <c r="J67" s="17" t="str">
        <f>HYPERLINK("https://docs.wto.org/imrd/directdoc.asp?DDFDocuments/u/G/TBTN05/EGY3A15.DOCX","FR")</f>
        <v>FR</v>
      </c>
      <c r="K67" s="17"/>
    </row>
    <row r="68" spans="1:11" ht="45" x14ac:dyDescent="0.25">
      <c r="A68" s="11" t="s">
        <v>212</v>
      </c>
      <c r="B68" s="12" t="s">
        <v>154</v>
      </c>
      <c r="C68" s="13">
        <v>43347</v>
      </c>
      <c r="D68" s="14" t="s">
        <v>27</v>
      </c>
      <c r="E68" s="15" t="s">
        <v>155</v>
      </c>
      <c r="F68" s="16"/>
      <c r="G68" s="15" t="s">
        <v>213</v>
      </c>
      <c r="H68" s="15" t="s">
        <v>31</v>
      </c>
      <c r="I68" s="17" t="str">
        <f>HYPERLINK("https://docs.wto.org/imrd/directdoc.asp?DDFDocuments/t/G/TBTN13/EGY34A3.DOCX","EN")</f>
        <v>EN</v>
      </c>
      <c r="J68" s="17" t="str">
        <f>HYPERLINK("https://docs.wto.org/imrd/directdoc.asp?DDFDocuments/u/G/TBTN13/EGY34A3.DOCX","FR")</f>
        <v>FR</v>
      </c>
      <c r="K68" s="17"/>
    </row>
    <row r="69" spans="1:11" ht="45" x14ac:dyDescent="0.25">
      <c r="A69" s="11" t="s">
        <v>214</v>
      </c>
      <c r="B69" s="12" t="s">
        <v>154</v>
      </c>
      <c r="C69" s="13">
        <v>43347</v>
      </c>
      <c r="D69" s="14" t="s">
        <v>27</v>
      </c>
      <c r="E69" s="15" t="s">
        <v>155</v>
      </c>
      <c r="F69" s="16"/>
      <c r="G69" s="15" t="s">
        <v>213</v>
      </c>
      <c r="H69" s="15" t="s">
        <v>31</v>
      </c>
      <c r="I69" s="17" t="str">
        <f>HYPERLINK("https://docs.wto.org/imrd/directdoc.asp?DDFDocuments/t/G/TBTN13/EGY34A4.DOCX","EN")</f>
        <v>EN</v>
      </c>
      <c r="J69" s="17" t="str">
        <f>HYPERLINK("https://docs.wto.org/imrd/directdoc.asp?DDFDocuments/u/G/TBTN13/EGY34A4.DOCX","FR")</f>
        <v>FR</v>
      </c>
      <c r="K69" s="17"/>
    </row>
    <row r="70" spans="1:11" x14ac:dyDescent="0.25">
      <c r="A70" s="11" t="s">
        <v>215</v>
      </c>
      <c r="B70" s="12" t="s">
        <v>154</v>
      </c>
      <c r="C70" s="13">
        <v>43347</v>
      </c>
      <c r="D70" s="14" t="s">
        <v>27</v>
      </c>
      <c r="E70" s="15" t="s">
        <v>216</v>
      </c>
      <c r="F70" s="16"/>
      <c r="G70" s="15" t="s">
        <v>217</v>
      </c>
      <c r="H70" s="15" t="s">
        <v>31</v>
      </c>
      <c r="I70" s="17" t="str">
        <f>HYPERLINK("https://docs.wto.org/imrd/directdoc.asp?DDFDocuments/t/G/TBTN14/EGY57A2.DOCX","EN")</f>
        <v>EN</v>
      </c>
      <c r="J70" s="17" t="str">
        <f>HYPERLINK("https://docs.wto.org/imrd/directdoc.asp?DDFDocuments/u/G/TBTN14/EGY57A2.DOCX","FR")</f>
        <v>FR</v>
      </c>
      <c r="K70" s="17"/>
    </row>
    <row r="71" spans="1:11" ht="30" x14ac:dyDescent="0.25">
      <c r="A71" s="11" t="s">
        <v>218</v>
      </c>
      <c r="B71" s="12" t="s">
        <v>154</v>
      </c>
      <c r="C71" s="13">
        <v>43347</v>
      </c>
      <c r="D71" s="14" t="s">
        <v>27</v>
      </c>
      <c r="E71" s="15" t="s">
        <v>219</v>
      </c>
      <c r="F71" s="16"/>
      <c r="G71" s="15" t="s">
        <v>220</v>
      </c>
      <c r="H71" s="15" t="s">
        <v>166</v>
      </c>
      <c r="I71" s="17" t="str">
        <f>HYPERLINK("https://docs.wto.org/imrd/directdoc.asp?DDFDocuments/t/G/TBTN14/EGY68A5.DOCX","EN")</f>
        <v>EN</v>
      </c>
      <c r="J71" s="17" t="str">
        <f>HYPERLINK("https://docs.wto.org/imrd/directdoc.asp?DDFDocuments/u/G/TBTN14/EGY68A5.DOCX","FR")</f>
        <v>FR</v>
      </c>
      <c r="K71" s="17"/>
    </row>
    <row r="72" spans="1:11" x14ac:dyDescent="0.25">
      <c r="A72" s="11" t="s">
        <v>221</v>
      </c>
      <c r="B72" s="12" t="s">
        <v>154</v>
      </c>
      <c r="C72" s="13">
        <v>43347</v>
      </c>
      <c r="D72" s="14" t="s">
        <v>27</v>
      </c>
      <c r="E72" s="15" t="s">
        <v>222</v>
      </c>
      <c r="F72" s="16"/>
      <c r="G72" s="15" t="s">
        <v>223</v>
      </c>
      <c r="H72" s="15" t="s">
        <v>31</v>
      </c>
      <c r="I72" s="17" t="str">
        <f>HYPERLINK("https://docs.wto.org/imrd/directdoc.asp?DDFDocuments/t/G/TBTN15/EGY88R1A1.DOCX","EN")</f>
        <v>EN</v>
      </c>
      <c r="J72" s="17" t="str">
        <f>HYPERLINK("https://docs.wto.org/imrd/directdoc.asp?DDFDocuments/u/G/TBTN15/EGY88R1A1.DOCX","FR")</f>
        <v>FR</v>
      </c>
      <c r="K72" s="17"/>
    </row>
    <row r="73" spans="1:11" x14ac:dyDescent="0.25">
      <c r="A73" s="11" t="s">
        <v>224</v>
      </c>
      <c r="B73" s="12" t="s">
        <v>154</v>
      </c>
      <c r="C73" s="13">
        <v>43347</v>
      </c>
      <c r="D73" s="14" t="s">
        <v>27</v>
      </c>
      <c r="E73" s="15" t="s">
        <v>225</v>
      </c>
      <c r="F73" s="16"/>
      <c r="G73" s="15" t="s">
        <v>226</v>
      </c>
      <c r="H73" s="15" t="s">
        <v>31</v>
      </c>
      <c r="I73" s="17" t="str">
        <f>HYPERLINK("https://docs.wto.org/imrd/directdoc.asp?DDFDocuments/t/G/TBTN15/EGY91A1.DOCX","EN")</f>
        <v>EN</v>
      </c>
      <c r="J73" s="17" t="str">
        <f>HYPERLINK("https://docs.wto.org/imrd/directdoc.asp?DDFDocuments/u/G/TBTN15/EGY91A1.DOCX","FR")</f>
        <v>FR</v>
      </c>
      <c r="K73" s="17"/>
    </row>
    <row r="74" spans="1:11" x14ac:dyDescent="0.25">
      <c r="A74" s="11" t="s">
        <v>227</v>
      </c>
      <c r="B74" s="12" t="s">
        <v>154</v>
      </c>
      <c r="C74" s="13">
        <v>43347</v>
      </c>
      <c r="D74" s="14" t="s">
        <v>27</v>
      </c>
      <c r="E74" s="15" t="s">
        <v>225</v>
      </c>
      <c r="F74" s="16"/>
      <c r="G74" s="15" t="s">
        <v>226</v>
      </c>
      <c r="H74" s="15" t="s">
        <v>31</v>
      </c>
      <c r="I74" s="17" t="str">
        <f>HYPERLINK("https://docs.wto.org/imrd/directdoc.asp?DDFDocuments/t/G/TBTN15/EGY92A2.DOCX","EN")</f>
        <v>EN</v>
      </c>
      <c r="J74" s="17" t="str">
        <f>HYPERLINK("https://docs.wto.org/imrd/directdoc.asp?DDFDocuments/u/G/TBTN15/EGY92A2.DOCX","FR")</f>
        <v>FR</v>
      </c>
      <c r="K74" s="17"/>
    </row>
    <row r="75" spans="1:11" ht="75" x14ac:dyDescent="0.25">
      <c r="A75" s="11" t="s">
        <v>228</v>
      </c>
      <c r="B75" s="12" t="s">
        <v>72</v>
      </c>
      <c r="C75" s="13">
        <v>43347</v>
      </c>
      <c r="D75" s="14" t="s">
        <v>27</v>
      </c>
      <c r="E75" s="15"/>
      <c r="F75" s="16" t="s">
        <v>229</v>
      </c>
      <c r="G75" s="15" t="s">
        <v>230</v>
      </c>
      <c r="H75" s="15" t="s">
        <v>231</v>
      </c>
      <c r="I75" s="17" t="str">
        <f>HYPERLINK("https://docs.wto.org/imrd/directdoc.asp?DDFDocuments/t/G/TBTN16/MEX317A3.DOCX","EN")</f>
        <v>EN</v>
      </c>
      <c r="J75" s="17" t="str">
        <f>HYPERLINK("https://docs.wto.org/imrd/directdoc.asp?DDFDocuments/u/G/TBTN16/MEX317A3.DOCX","FR")</f>
        <v>FR</v>
      </c>
      <c r="K75" s="17" t="str">
        <f>HYPERLINK("https://docs.wto.org/imrd/directdoc.asp?DDFDocuments/v/G/TBTN16/MEX317A3.DOCX","ES")</f>
        <v>ES</v>
      </c>
    </row>
    <row r="76" spans="1:11" ht="45" x14ac:dyDescent="0.25">
      <c r="A76" s="11" t="s">
        <v>232</v>
      </c>
      <c r="B76" s="12" t="s">
        <v>112</v>
      </c>
      <c r="C76" s="13">
        <v>43347</v>
      </c>
      <c r="D76" s="14" t="s">
        <v>27</v>
      </c>
      <c r="E76" s="15"/>
      <c r="F76" s="16"/>
      <c r="G76" s="15" t="s">
        <v>233</v>
      </c>
      <c r="H76" s="15" t="s">
        <v>234</v>
      </c>
      <c r="I76" s="17" t="str">
        <f>HYPERLINK("https://docs.wto.org/imrd/directdoc.asp?DDFDocuments/t/G/TBTN14/UGA417A1.DOCX","EN")</f>
        <v>EN</v>
      </c>
      <c r="J76" s="17" t="str">
        <f>HYPERLINK("https://docs.wto.org/imrd/directdoc.asp?DDFDocuments/u/G/TBTN14/UGA417A1.DOCX","FR")</f>
        <v>FR</v>
      </c>
      <c r="K76" s="17"/>
    </row>
    <row r="77" spans="1:11" ht="75" x14ac:dyDescent="0.25">
      <c r="A77" s="11" t="s">
        <v>235</v>
      </c>
      <c r="B77" s="12" t="s">
        <v>112</v>
      </c>
      <c r="C77" s="13">
        <v>43347</v>
      </c>
      <c r="D77" s="14" t="s">
        <v>13</v>
      </c>
      <c r="E77" s="15" t="s">
        <v>236</v>
      </c>
      <c r="F77" s="16" t="s">
        <v>237</v>
      </c>
      <c r="G77" s="15" t="s">
        <v>238</v>
      </c>
      <c r="H77" s="15" t="s">
        <v>21</v>
      </c>
      <c r="I77" s="17" t="str">
        <f>HYPERLINK("https://docs.wto.org/imrd/directdoc.asp?DDFDocuments/t/G/TBTN18/UGA919.DOCX","EN")</f>
        <v>EN</v>
      </c>
      <c r="J77" s="17" t="str">
        <f>HYPERLINK("https://docs.wto.org/imrd/directdoc.asp?DDFDocuments/u/G/TBTN18/UGA919.DOCX","FR")</f>
        <v>FR</v>
      </c>
      <c r="K77" s="17"/>
    </row>
    <row r="78" spans="1:11" ht="45" x14ac:dyDescent="0.25">
      <c r="A78" s="11" t="s">
        <v>239</v>
      </c>
      <c r="B78" s="12" t="s">
        <v>240</v>
      </c>
      <c r="C78" s="13">
        <v>43347</v>
      </c>
      <c r="D78" s="14" t="s">
        <v>36</v>
      </c>
      <c r="E78" s="15" t="s">
        <v>241</v>
      </c>
      <c r="F78" s="16"/>
      <c r="G78" s="15" t="s">
        <v>242</v>
      </c>
      <c r="H78" s="15" t="s">
        <v>243</v>
      </c>
      <c r="I78" s="17" t="str">
        <f>HYPERLINK("https://docs.wto.org/imrd/directdoc.asp?DDFDocuments/t/G/TBTN05/ZAF48R2.DOCX","EN")</f>
        <v>EN</v>
      </c>
      <c r="J78" s="17" t="str">
        <f>HYPERLINK("https://docs.wto.org/imrd/directdoc.asp?DDFDocuments/u/G/TBTN05/ZAF48R2.DOCX","FR")</f>
        <v>FR</v>
      </c>
      <c r="K78" s="17"/>
    </row>
    <row r="79" spans="1:11" ht="345" x14ac:dyDescent="0.25">
      <c r="A79" s="11" t="s">
        <v>244</v>
      </c>
      <c r="B79" s="12" t="s">
        <v>49</v>
      </c>
      <c r="C79" s="13">
        <v>43346</v>
      </c>
      <c r="D79" s="14" t="s">
        <v>27</v>
      </c>
      <c r="E79" s="15" t="s">
        <v>127</v>
      </c>
      <c r="F79" s="16" t="s">
        <v>245</v>
      </c>
      <c r="G79" s="15" t="s">
        <v>246</v>
      </c>
      <c r="H79" s="15" t="s">
        <v>159</v>
      </c>
      <c r="I79" s="17" t="str">
        <f>HYPERLINK("https://docs.wto.org/imrd/directdoc.asp?DDFDocuments/t/G/TBTN12/BRA456A3.DOCX","EN")</f>
        <v>EN</v>
      </c>
      <c r="J79" s="17" t="str">
        <f>HYPERLINK("https://docs.wto.org/imrd/directdoc.asp?DDFDocuments/u/G/TBTN12/BRA456A3.DOCX","FR")</f>
        <v>FR</v>
      </c>
      <c r="K79" s="17" t="str">
        <f>HYPERLINK("https://docs.wto.org/imrd/directdoc.asp?DDFDocuments/v/G/TBTN12/BRA456A3.DOCX","ES")</f>
        <v>ES</v>
      </c>
    </row>
    <row r="80" spans="1:11" ht="75" x14ac:dyDescent="0.25">
      <c r="A80" s="11" t="s">
        <v>247</v>
      </c>
      <c r="B80" s="12" t="s">
        <v>49</v>
      </c>
      <c r="C80" s="13">
        <v>43346</v>
      </c>
      <c r="D80" s="14" t="s">
        <v>27</v>
      </c>
      <c r="E80" s="15" t="s">
        <v>248</v>
      </c>
      <c r="F80" s="16" t="s">
        <v>249</v>
      </c>
      <c r="G80" s="15" t="s">
        <v>250</v>
      </c>
      <c r="H80" s="15" t="s">
        <v>57</v>
      </c>
      <c r="I80" s="17" t="str">
        <f>HYPERLINK("https://docs.wto.org/imrd/directdoc.asp?DDFDocuments/t/G/TBTN13/BRA562A2.DOCX","EN")</f>
        <v>EN</v>
      </c>
      <c r="J80" s="17" t="str">
        <f>HYPERLINK("https://docs.wto.org/imrd/directdoc.asp?DDFDocuments/u/G/TBTN13/BRA562A2.DOCX","FR")</f>
        <v>FR</v>
      </c>
      <c r="K80" s="17" t="str">
        <f>HYPERLINK("https://docs.wto.org/imrd/directdoc.asp?DDFDocuments/v/G/TBTN13/BRA562A2.DOCX","ES")</f>
        <v>ES</v>
      </c>
    </row>
    <row r="81" spans="1:11" x14ac:dyDescent="0.25">
      <c r="A81" s="11" t="s">
        <v>251</v>
      </c>
      <c r="B81" s="12" t="s">
        <v>252</v>
      </c>
      <c r="C81" s="13">
        <v>43346</v>
      </c>
      <c r="D81" s="14" t="s">
        <v>13</v>
      </c>
      <c r="E81" s="15" t="s">
        <v>253</v>
      </c>
      <c r="F81" s="16"/>
      <c r="G81" s="15" t="s">
        <v>254</v>
      </c>
      <c r="H81" s="15" t="s">
        <v>15</v>
      </c>
      <c r="I81" s="17" t="str">
        <f>HYPERLINK("https://docs.wto.org/imrd/directdoc.asp?DDFDocuments/t/G/TBTN18/CHL458.DOCX","EN")</f>
        <v>EN</v>
      </c>
      <c r="J81" s="17" t="str">
        <f>HYPERLINK("https://docs.wto.org/imrd/directdoc.asp?DDFDocuments/u/G/TBTN18/CHL458.DOCX","FR")</f>
        <v>FR</v>
      </c>
      <c r="K81" s="17" t="str">
        <f>HYPERLINK("https://docs.wto.org/imrd/directdoc.asp?DDFDocuments/v/G/TBTN18/CHL458.DOCX","ES")</f>
        <v>ES</v>
      </c>
    </row>
    <row r="82" spans="1:11" ht="45" x14ac:dyDescent="0.25">
      <c r="A82" s="11" t="s">
        <v>255</v>
      </c>
      <c r="B82" s="12" t="s">
        <v>94</v>
      </c>
      <c r="C82" s="13">
        <v>43346</v>
      </c>
      <c r="D82" s="14" t="s">
        <v>13</v>
      </c>
      <c r="E82" s="15" t="s">
        <v>256</v>
      </c>
      <c r="F82" s="16"/>
      <c r="G82" s="15" t="s">
        <v>257</v>
      </c>
      <c r="H82" s="15" t="s">
        <v>258</v>
      </c>
      <c r="I82" s="17" t="str">
        <f>HYPERLINK("https://docs.wto.org/imrd/directdoc.asp?DDFDocuments/t/G/TBTN18/EU597.DOCX","EN")</f>
        <v>EN</v>
      </c>
      <c r="J82" s="17" t="str">
        <f>HYPERLINK("https://docs.wto.org/imrd/directdoc.asp?DDFDocuments/u/G/TBTN18/EU597.DOCX","FR")</f>
        <v>FR</v>
      </c>
      <c r="K82" s="17" t="str">
        <f>HYPERLINK("https://docs.wto.org/imrd/directdoc.asp?DDFDocuments/v/G/TBTN18/EU597.DOCX","ES")</f>
        <v>ES</v>
      </c>
    </row>
    <row r="83" spans="1:11" ht="45" x14ac:dyDescent="0.25">
      <c r="A83" s="11" t="s">
        <v>259</v>
      </c>
      <c r="B83" s="12" t="s">
        <v>260</v>
      </c>
      <c r="C83" s="13">
        <v>43346</v>
      </c>
      <c r="D83" s="14" t="s">
        <v>13</v>
      </c>
      <c r="E83" s="15" t="s">
        <v>261</v>
      </c>
      <c r="F83" s="16"/>
      <c r="G83" s="15"/>
      <c r="H83" s="15" t="s">
        <v>262</v>
      </c>
      <c r="I83" s="17" t="str">
        <f>HYPERLINK("https://docs.wto.org/imrd/directdoc.asp?DDFDocuments/t/G/TBTN18/KEN722.DOCX","EN")</f>
        <v>EN</v>
      </c>
      <c r="J83" s="17" t="str">
        <f>HYPERLINK("https://docs.wto.org/imrd/directdoc.asp?DDFDocuments/u/G/TBTN18/KEN722.DOCX","FR")</f>
        <v>FR</v>
      </c>
      <c r="K83" s="17" t="str">
        <f>HYPERLINK("https://docs.wto.org/imrd/directdoc.asp?DDFDocuments/v/G/TBTN18/KEN722.DOCX","ES")</f>
        <v>ES</v>
      </c>
    </row>
    <row r="84" spans="1:11" ht="30" x14ac:dyDescent="0.25">
      <c r="A84" s="11" t="s">
        <v>263</v>
      </c>
      <c r="B84" s="12" t="s">
        <v>260</v>
      </c>
      <c r="C84" s="13">
        <v>43346</v>
      </c>
      <c r="D84" s="14" t="s">
        <v>13</v>
      </c>
      <c r="E84" s="15" t="s">
        <v>264</v>
      </c>
      <c r="F84" s="16"/>
      <c r="G84" s="15"/>
      <c r="H84" s="15" t="s">
        <v>262</v>
      </c>
      <c r="I84" s="17" t="str">
        <f>HYPERLINK("https://docs.wto.org/imrd/directdoc.asp?DDFDocuments/t/G/TBTN18/KEN723.DOCX","EN")</f>
        <v>EN</v>
      </c>
      <c r="J84" s="17" t="str">
        <f>HYPERLINK("https://docs.wto.org/imrd/directdoc.asp?DDFDocuments/u/G/TBTN18/KEN723.DOCX","FR")</f>
        <v>FR</v>
      </c>
      <c r="K84" s="17" t="str">
        <f>HYPERLINK("https://docs.wto.org/imrd/directdoc.asp?DDFDocuments/v/G/TBTN18/KEN723.DOCX","ES")</f>
        <v>ES</v>
      </c>
    </row>
    <row r="85" spans="1:11" ht="75" x14ac:dyDescent="0.25">
      <c r="A85" s="11" t="s">
        <v>265</v>
      </c>
      <c r="B85" s="12" t="s">
        <v>35</v>
      </c>
      <c r="C85" s="13">
        <v>43346</v>
      </c>
      <c r="D85" s="14" t="s">
        <v>27</v>
      </c>
      <c r="E85" s="15" t="s">
        <v>266</v>
      </c>
      <c r="F85" s="16"/>
      <c r="G85" s="15" t="s">
        <v>267</v>
      </c>
      <c r="H85" s="15" t="s">
        <v>67</v>
      </c>
      <c r="I85" s="17" t="str">
        <f>HYPERLINK("https://docs.wto.org/imrd/directdoc.asp?DDFDocuments/t/G/TBTN16/USA1227A2.DOCX","EN")</f>
        <v>EN</v>
      </c>
      <c r="J85" s="17" t="str">
        <f>HYPERLINK("https://docs.wto.org/imrd/directdoc.asp?DDFDocuments/u/G/TBTN16/USA1227A2.DOCX","FR")</f>
        <v>FR</v>
      </c>
      <c r="K85" s="17" t="str">
        <f>HYPERLINK("https://docs.wto.org/imrd/directdoc.asp?DDFDocuments/v/G/TBTN16/USA1227A2.DOCX","ES")</f>
        <v>ES</v>
      </c>
    </row>
    <row r="86" spans="1:11" ht="30" x14ac:dyDescent="0.25">
      <c r="A86" s="11" t="s">
        <v>268</v>
      </c>
      <c r="B86" s="12" t="s">
        <v>35</v>
      </c>
      <c r="C86" s="13">
        <v>43346</v>
      </c>
      <c r="D86" s="14" t="s">
        <v>27</v>
      </c>
      <c r="E86" s="15" t="s">
        <v>269</v>
      </c>
      <c r="F86" s="16"/>
      <c r="G86" s="15" t="s">
        <v>270</v>
      </c>
      <c r="H86" s="15" t="s">
        <v>166</v>
      </c>
      <c r="I86" s="17" t="str">
        <f>HYPERLINK("https://docs.wto.org/imrd/directdoc.asp?DDFDocuments/t/G/TBTN18/USA1392A1.DOCX","EN")</f>
        <v>EN</v>
      </c>
      <c r="J86" s="17" t="str">
        <f>HYPERLINK("https://docs.wto.org/imrd/directdoc.asp?DDFDocuments/u/G/TBTN18/USA1392A1.DOCX","FR")</f>
        <v>FR</v>
      </c>
      <c r="K86" s="17" t="str">
        <f>HYPERLINK("https://docs.wto.org/imrd/directdoc.asp?DDFDocuments/v/G/TBTN18/USA1392A1.DOCX","ES")</f>
        <v>ES</v>
      </c>
    </row>
    <row r="87" spans="1:11" ht="75" x14ac:dyDescent="0.25">
      <c r="A87" s="11" t="s">
        <v>271</v>
      </c>
      <c r="B87" s="12" t="s">
        <v>35</v>
      </c>
      <c r="C87" s="13">
        <v>43346</v>
      </c>
      <c r="D87" s="14" t="s">
        <v>27</v>
      </c>
      <c r="E87" s="15" t="s">
        <v>269</v>
      </c>
      <c r="F87" s="16"/>
      <c r="G87" s="15" t="s">
        <v>272</v>
      </c>
      <c r="H87" s="15" t="s">
        <v>166</v>
      </c>
      <c r="I87" s="17" t="str">
        <f>HYPERLINK("https://docs.wto.org/imrd/directdoc.asp?DDFDocuments/t/G/TBTN18/USA1393A1.DOCX","EN")</f>
        <v>EN</v>
      </c>
      <c r="J87" s="17" t="str">
        <f>HYPERLINK("https://docs.wto.org/imrd/directdoc.asp?DDFDocuments/u/G/TBTN18/USA1393A1.DOCX","FR")</f>
        <v>FR</v>
      </c>
      <c r="K87" s="17" t="str">
        <f>HYPERLINK("https://docs.wto.org/imrd/directdoc.asp?DDFDocuments/v/G/TBTN18/USA1393A1.DOCX","ES")</f>
        <v>ES</v>
      </c>
    </row>
    <row r="88" spans="1:11" ht="75" x14ac:dyDescent="0.25">
      <c r="A88" s="11" t="s">
        <v>273</v>
      </c>
      <c r="B88" s="12" t="s">
        <v>35</v>
      </c>
      <c r="C88" s="13">
        <v>43346</v>
      </c>
      <c r="D88" s="14" t="s">
        <v>27</v>
      </c>
      <c r="E88" s="15" t="s">
        <v>274</v>
      </c>
      <c r="F88" s="16"/>
      <c r="G88" s="15" t="s">
        <v>275</v>
      </c>
      <c r="H88" s="15" t="s">
        <v>159</v>
      </c>
      <c r="I88" s="17" t="str">
        <f>HYPERLINK("https://docs.wto.org/imrd/directdoc.asp?DDFDocuments/t/G/TBTN18/USA1394A1.DOCX","EN")</f>
        <v>EN</v>
      </c>
      <c r="J88" s="17" t="str">
        <f>HYPERLINK("https://docs.wto.org/imrd/directdoc.asp?DDFDocuments/u/G/TBTN18/USA1394A1.DOCX","FR")</f>
        <v>FR</v>
      </c>
      <c r="K88" s="17" t="str">
        <f>HYPERLINK("https://docs.wto.org/imrd/directdoc.asp?DDFDocuments/v/G/TBTN18/USA1394A1.DOCX","ES")</f>
        <v>ES</v>
      </c>
    </row>
    <row r="89" spans="1:11" ht="60" x14ac:dyDescent="0.25">
      <c r="A89" s="11" t="s">
        <v>276</v>
      </c>
      <c r="B89" s="12" t="s">
        <v>12</v>
      </c>
      <c r="C89" s="13">
        <v>43343</v>
      </c>
      <c r="D89" s="14" t="s">
        <v>27</v>
      </c>
      <c r="E89" s="15" t="s">
        <v>86</v>
      </c>
      <c r="F89" s="16" t="s">
        <v>277</v>
      </c>
      <c r="G89" s="15" t="s">
        <v>278</v>
      </c>
      <c r="H89" s="15" t="s">
        <v>89</v>
      </c>
      <c r="I89" s="17" t="str">
        <f>HYPERLINK("https://docs.wto.org/imrd/directdoc.asp?DDFDocuments/t/G/TBTN18/ARG342A1.DOCX","EN")</f>
        <v>EN</v>
      </c>
      <c r="J89" s="17" t="str">
        <f>HYPERLINK("https://docs.wto.org/imrd/directdoc.asp?DDFDocuments/u/G/TBTN18/ARG342A1.DOCX","FR")</f>
        <v>FR</v>
      </c>
      <c r="K89" s="17" t="str">
        <f>HYPERLINK("https://docs.wto.org/imrd/directdoc.asp?DDFDocuments/v/G/TBTN18/ARG342A1.DOCX","ES")</f>
        <v>ES</v>
      </c>
    </row>
    <row r="90" spans="1:11" ht="45" x14ac:dyDescent="0.25">
      <c r="A90" s="11" t="s">
        <v>279</v>
      </c>
      <c r="B90" s="12" t="s">
        <v>140</v>
      </c>
      <c r="C90" s="13">
        <v>43343</v>
      </c>
      <c r="D90" s="14" t="s">
        <v>27</v>
      </c>
      <c r="E90" s="15" t="s">
        <v>280</v>
      </c>
      <c r="F90" s="16" t="s">
        <v>281</v>
      </c>
      <c r="G90" s="15" t="s">
        <v>115</v>
      </c>
      <c r="H90" s="15"/>
      <c r="I90" s="17" t="str">
        <f>HYPERLINK("https://docs.wto.org/imrd/directdoc.asp?DDFDocuments/t/G/TBTN06/ECU8A7.DOCX","EN")</f>
        <v>EN</v>
      </c>
      <c r="J90" s="17" t="str">
        <f>HYPERLINK("https://docs.wto.org/imrd/directdoc.asp?DDFDocuments/u/G/TBTN06/ECU8A7.DOCX","FR")</f>
        <v>FR</v>
      </c>
      <c r="K90" s="17" t="str">
        <f>HYPERLINK("https://docs.wto.org/imrd/directdoc.asp?DDFDocuments/v/G/TBTN06/ECU8A7.DOCX","ES")</f>
        <v>ES</v>
      </c>
    </row>
    <row r="91" spans="1:11" ht="45" x14ac:dyDescent="0.25">
      <c r="A91" s="11" t="s">
        <v>282</v>
      </c>
      <c r="B91" s="12" t="s">
        <v>94</v>
      </c>
      <c r="C91" s="13">
        <v>43343</v>
      </c>
      <c r="D91" s="14" t="s">
        <v>13</v>
      </c>
      <c r="E91" s="15" t="s">
        <v>283</v>
      </c>
      <c r="F91" s="16"/>
      <c r="G91" s="15" t="s">
        <v>257</v>
      </c>
      <c r="H91" s="15" t="s">
        <v>258</v>
      </c>
      <c r="I91" s="17" t="str">
        <f>HYPERLINK("https://docs.wto.org/imrd/directdoc.asp?DDFDocuments/t/G/TBTN18/EU595.DOCX","EN")</f>
        <v>EN</v>
      </c>
      <c r="J91" s="17" t="str">
        <f>HYPERLINK("https://docs.wto.org/imrd/directdoc.asp?DDFDocuments/u/G/TBTN18/EU595.DOCX","FR")</f>
        <v>FR</v>
      </c>
      <c r="K91" s="17" t="str">
        <f>HYPERLINK("https://docs.wto.org/imrd/directdoc.asp?DDFDocuments/v/G/TBTN18/EU595.DOCX","ES")</f>
        <v>ES</v>
      </c>
    </row>
    <row r="92" spans="1:11" ht="45" x14ac:dyDescent="0.25">
      <c r="A92" s="11" t="s">
        <v>284</v>
      </c>
      <c r="B92" s="12" t="s">
        <v>94</v>
      </c>
      <c r="C92" s="13">
        <v>43343</v>
      </c>
      <c r="D92" s="14" t="s">
        <v>13</v>
      </c>
      <c r="E92" s="15" t="s">
        <v>285</v>
      </c>
      <c r="F92" s="16"/>
      <c r="G92" s="15"/>
      <c r="H92" s="15" t="s">
        <v>258</v>
      </c>
      <c r="I92" s="17" t="str">
        <f>HYPERLINK("https://docs.wto.org/imrd/directdoc.asp?DDFDocuments/t/G/TBTN18/EU596.DOCX","EN")</f>
        <v>EN</v>
      </c>
      <c r="J92" s="17" t="str">
        <f>HYPERLINK("https://docs.wto.org/imrd/directdoc.asp?DDFDocuments/u/G/TBTN18/EU596.DOCX","FR")</f>
        <v>FR</v>
      </c>
      <c r="K92" s="17"/>
    </row>
    <row r="93" spans="1:11" ht="30" x14ac:dyDescent="0.25">
      <c r="A93" s="11" t="s">
        <v>286</v>
      </c>
      <c r="B93" s="12" t="s">
        <v>287</v>
      </c>
      <c r="C93" s="13">
        <v>43343</v>
      </c>
      <c r="D93" s="14" t="s">
        <v>27</v>
      </c>
      <c r="E93" s="15" t="s">
        <v>288</v>
      </c>
      <c r="F93" s="16"/>
      <c r="G93" s="15"/>
      <c r="H93" s="15" t="s">
        <v>289</v>
      </c>
      <c r="I93" s="17" t="str">
        <f>HYPERLINK("https://docs.wto.org/imrd/directdoc.asp?DDFDocuments/t/G/TBTN18/KOR785A1.DOCX","EN")</f>
        <v>EN</v>
      </c>
      <c r="J93" s="17" t="str">
        <f>HYPERLINK("https://docs.wto.org/imrd/directdoc.asp?DDFDocuments/u/G/TBTN18/KOR785A1.DOCX","FR")</f>
        <v>FR</v>
      </c>
      <c r="K93" s="17" t="str">
        <f>HYPERLINK("https://docs.wto.org/imrd/directdoc.asp?DDFDocuments/v/G/TBTN18/KOR785A1.DOCX","ES")</f>
        <v>ES</v>
      </c>
    </row>
    <row r="94" spans="1:11" ht="105" x14ac:dyDescent="0.25">
      <c r="A94" s="11" t="s">
        <v>290</v>
      </c>
      <c r="B94" s="12" t="s">
        <v>26</v>
      </c>
      <c r="C94" s="13">
        <v>43343</v>
      </c>
      <c r="D94" s="14" t="s">
        <v>27</v>
      </c>
      <c r="E94" s="15" t="s">
        <v>291</v>
      </c>
      <c r="F94" s="16" t="s">
        <v>292</v>
      </c>
      <c r="G94" s="15" t="s">
        <v>293</v>
      </c>
      <c r="H94" s="15" t="s">
        <v>31</v>
      </c>
      <c r="I94" s="17" t="str">
        <f>HYPERLINK("https://docs.wto.org/imrd/directdoc.asp?DDFDocuments/t/G/TBTN18/TPKM322A1.DOCX","EN")</f>
        <v>EN</v>
      </c>
      <c r="J94" s="17" t="str">
        <f>HYPERLINK("https://docs.wto.org/imrd/directdoc.asp?DDFDocuments/u/G/TBTN18/TPKM322A1.DOCX","FR")</f>
        <v>FR</v>
      </c>
      <c r="K94" s="17" t="str">
        <f>HYPERLINK("https://docs.wto.org/imrd/directdoc.asp?DDFDocuments/v/G/TBTN18/TPKM322A1.DOCX","ES")</f>
        <v>ES</v>
      </c>
    </row>
    <row r="95" spans="1:11" ht="30" x14ac:dyDescent="0.25">
      <c r="A95" s="11" t="s">
        <v>294</v>
      </c>
      <c r="B95" s="12" t="s">
        <v>295</v>
      </c>
      <c r="C95" s="13">
        <v>43343</v>
      </c>
      <c r="D95" s="14" t="s">
        <v>13</v>
      </c>
      <c r="E95" s="15"/>
      <c r="F95" s="16"/>
      <c r="G95" s="15" t="s">
        <v>24</v>
      </c>
      <c r="H95" s="15" t="s">
        <v>296</v>
      </c>
      <c r="I95" s="17" t="str">
        <f>HYPERLINK("https://docs.wto.org/imrd/directdoc.asp?DDFDocuments/t/G/TBTN18/TZA215.DOCX","EN")</f>
        <v>EN</v>
      </c>
      <c r="J95" s="17" t="str">
        <f>HYPERLINK("https://docs.wto.org/imrd/directdoc.asp?DDFDocuments/u/G/TBTN18/TZA215.DOCX","FR")</f>
        <v>FR</v>
      </c>
      <c r="K95" s="17" t="str">
        <f>HYPERLINK("https://docs.wto.org/imrd/directdoc.asp?DDFDocuments/v/G/TBTN18/TZA215.DOCX","ES")</f>
        <v>ES</v>
      </c>
    </row>
    <row r="96" spans="1:11" ht="60" x14ac:dyDescent="0.25">
      <c r="A96" s="11" t="s">
        <v>297</v>
      </c>
      <c r="B96" s="12" t="s">
        <v>298</v>
      </c>
      <c r="C96" s="13">
        <v>43342</v>
      </c>
      <c r="D96" s="14" t="s">
        <v>27</v>
      </c>
      <c r="E96" s="15" t="s">
        <v>299</v>
      </c>
      <c r="F96" s="16"/>
      <c r="G96" s="15" t="s">
        <v>133</v>
      </c>
      <c r="H96" s="15" t="s">
        <v>67</v>
      </c>
      <c r="I96" s="17" t="str">
        <f>HYPERLINK("https://docs.wto.org/imrd/directdoc.asp?DDFDocuments/t/G/TBTN13/JPN448A3.DOCX","EN")</f>
        <v>EN</v>
      </c>
      <c r="J96" s="17" t="str">
        <f>HYPERLINK("https://docs.wto.org/imrd/directdoc.asp?DDFDocuments/u/G/TBTN13/JPN448A3.DOCX","FR")</f>
        <v>FR</v>
      </c>
      <c r="K96" s="17" t="str">
        <f>HYPERLINK("https://docs.wto.org/imrd/directdoc.asp?DDFDocuments/v/G/TBTN13/JPN448A3.DOCX","ES")</f>
        <v>ES</v>
      </c>
    </row>
    <row r="97" spans="1:11" ht="30" x14ac:dyDescent="0.25">
      <c r="A97" s="11" t="s">
        <v>300</v>
      </c>
      <c r="B97" s="12" t="s">
        <v>35</v>
      </c>
      <c r="C97" s="13">
        <v>43342</v>
      </c>
      <c r="D97" s="14" t="s">
        <v>13</v>
      </c>
      <c r="E97" s="15" t="s">
        <v>301</v>
      </c>
      <c r="F97" s="16"/>
      <c r="G97" s="15" t="s">
        <v>302</v>
      </c>
      <c r="H97" s="15" t="s">
        <v>303</v>
      </c>
      <c r="I97" s="17" t="str">
        <f>HYPERLINK("https://docs.wto.org/imrd/directdoc.asp?DDFDocuments/t/G/TBTN18/USA1392.DOCX","EN")</f>
        <v>EN</v>
      </c>
      <c r="J97" s="17" t="str">
        <f>HYPERLINK("https://docs.wto.org/imrd/directdoc.asp?DDFDocuments/u/G/TBTN18/USA1392.DOCX","FR")</f>
        <v>FR</v>
      </c>
      <c r="K97" s="17" t="str">
        <f>HYPERLINK("https://docs.wto.org/imrd/directdoc.asp?DDFDocuments/v/G/TBTN18/USA1392.DOCX","ES")</f>
        <v>ES</v>
      </c>
    </row>
    <row r="98" spans="1:11" ht="30" x14ac:dyDescent="0.25">
      <c r="A98" s="11" t="s">
        <v>304</v>
      </c>
      <c r="B98" s="12" t="s">
        <v>35</v>
      </c>
      <c r="C98" s="13">
        <v>43342</v>
      </c>
      <c r="D98" s="14" t="s">
        <v>13</v>
      </c>
      <c r="E98" s="15" t="s">
        <v>301</v>
      </c>
      <c r="F98" s="16"/>
      <c r="G98" s="15" t="s">
        <v>302</v>
      </c>
      <c r="H98" s="15" t="s">
        <v>303</v>
      </c>
      <c r="I98" s="17" t="str">
        <f>HYPERLINK("https://docs.wto.org/imrd/directdoc.asp?DDFDocuments/t/G/TBTN18/USA1393.DOCX","EN")</f>
        <v>EN</v>
      </c>
      <c r="J98" s="17" t="str">
        <f>HYPERLINK("https://docs.wto.org/imrd/directdoc.asp?DDFDocuments/u/G/TBTN18/USA1393.DOCX","FR")</f>
        <v>FR</v>
      </c>
      <c r="K98" s="17" t="str">
        <f>HYPERLINK("https://docs.wto.org/imrd/directdoc.asp?DDFDocuments/v/G/TBTN18/USA1393.DOCX","ES")</f>
        <v>ES</v>
      </c>
    </row>
    <row r="99" spans="1:11" ht="45" x14ac:dyDescent="0.25">
      <c r="A99" s="11" t="s">
        <v>305</v>
      </c>
      <c r="B99" s="12" t="s">
        <v>35</v>
      </c>
      <c r="C99" s="13">
        <v>43342</v>
      </c>
      <c r="D99" s="14" t="s">
        <v>13</v>
      </c>
      <c r="E99" s="15" t="s">
        <v>306</v>
      </c>
      <c r="F99" s="16"/>
      <c r="G99" s="15" t="s">
        <v>307</v>
      </c>
      <c r="H99" s="15" t="s">
        <v>308</v>
      </c>
      <c r="I99" s="17" t="str">
        <f>HYPERLINK("https://docs.wto.org/imrd/directdoc.asp?DDFDocuments/t/G/TBTN18/USA1394.DOCX","EN")</f>
        <v>EN</v>
      </c>
      <c r="J99" s="17" t="str">
        <f>HYPERLINK("https://docs.wto.org/imrd/directdoc.asp?DDFDocuments/u/G/TBTN18/USA1394.DOCX","FR")</f>
        <v>FR</v>
      </c>
      <c r="K99" s="17" t="str">
        <f>HYPERLINK("https://docs.wto.org/imrd/directdoc.asp?DDFDocuments/v/G/TBTN18/USA1394.DOCX","ES")</f>
        <v>ES</v>
      </c>
    </row>
    <row r="100" spans="1:11" ht="30" x14ac:dyDescent="0.25">
      <c r="A100" s="11" t="s">
        <v>309</v>
      </c>
      <c r="B100" s="12" t="s">
        <v>26</v>
      </c>
      <c r="C100" s="13">
        <v>43341</v>
      </c>
      <c r="D100" s="14" t="s">
        <v>27</v>
      </c>
      <c r="E100" s="15" t="s">
        <v>310</v>
      </c>
      <c r="F100" s="16"/>
      <c r="G100" s="15" t="s">
        <v>311</v>
      </c>
      <c r="H100" s="15" t="s">
        <v>312</v>
      </c>
      <c r="I100" s="17" t="str">
        <f>HYPERLINK("https://docs.wto.org/imrd/directdoc.asp?DDFDocuments/t/G/TBTN18/TPKM318A1C1.DOCX","EN")</f>
        <v>EN</v>
      </c>
      <c r="J100" s="17" t="str">
        <f>HYPERLINK("https://docs.wto.org/imrd/directdoc.asp?DDFDocuments/u/G/TBTN18/TPKM318A1C1.DOCX","FR")</f>
        <v>FR</v>
      </c>
      <c r="K100" s="17" t="str">
        <f>HYPERLINK("https://docs.wto.org/imrd/directdoc.asp?DDFDocuments/v/G/TBTN18/TPKM318A1C1.DOCX","ES")</f>
        <v>ES</v>
      </c>
    </row>
    <row r="101" spans="1:11" ht="75" x14ac:dyDescent="0.25">
      <c r="A101" s="11" t="s">
        <v>313</v>
      </c>
      <c r="B101" s="12" t="s">
        <v>26</v>
      </c>
      <c r="C101" s="13">
        <v>43341</v>
      </c>
      <c r="D101" s="14" t="s">
        <v>27</v>
      </c>
      <c r="E101" s="15" t="s">
        <v>314</v>
      </c>
      <c r="F101" s="16"/>
      <c r="G101" s="15" t="s">
        <v>315</v>
      </c>
      <c r="H101" s="15" t="s">
        <v>312</v>
      </c>
      <c r="I101" s="17" t="str">
        <f>HYPERLINK("https://docs.wto.org/imrd/directdoc.asp?DDFDocuments/t/G/TBTN18/TPKM319A1C1.DOCX","EN")</f>
        <v>EN</v>
      </c>
      <c r="J101" s="17" t="str">
        <f>HYPERLINK("https://docs.wto.org/imrd/directdoc.asp?DDFDocuments/u/G/TBTN18/TPKM319A1C1.DOCX","FR")</f>
        <v>FR</v>
      </c>
      <c r="K101" s="17" t="str">
        <f>HYPERLINK("https://docs.wto.org/imrd/directdoc.asp?DDFDocuments/v/G/TBTN18/TPKM319A1C1.DOCX","ES")</f>
        <v>ES</v>
      </c>
    </row>
    <row r="102" spans="1:11" ht="60" x14ac:dyDescent="0.25">
      <c r="A102" s="11" t="s">
        <v>316</v>
      </c>
      <c r="B102" s="12" t="s">
        <v>12</v>
      </c>
      <c r="C102" s="13">
        <v>43340</v>
      </c>
      <c r="D102" s="14" t="s">
        <v>13</v>
      </c>
      <c r="E102" s="15" t="s">
        <v>317</v>
      </c>
      <c r="F102" s="16" t="s">
        <v>277</v>
      </c>
      <c r="G102" s="15" t="s">
        <v>278</v>
      </c>
      <c r="H102" s="15" t="s">
        <v>318</v>
      </c>
      <c r="I102" s="17" t="str">
        <f>HYPERLINK("https://docs.wto.org/imrd/directdoc.asp?DDFDocuments/t/G/TBTN18/ARG342.DOCX","EN")</f>
        <v>EN</v>
      </c>
      <c r="J102" s="17" t="str">
        <f>HYPERLINK("https://docs.wto.org/imrd/directdoc.asp?DDFDocuments/u/G/TBTN18/ARG342.DOCX","FR")</f>
        <v>FR</v>
      </c>
      <c r="K102" s="17" t="str">
        <f>HYPERLINK("https://docs.wto.org/imrd/directdoc.asp?DDFDocuments/v/G/TBTN18/ARG342.DOCX","ES")</f>
        <v>ES</v>
      </c>
    </row>
    <row r="103" spans="1:11" ht="409.5" x14ac:dyDescent="0.25">
      <c r="A103" s="11" t="s">
        <v>319</v>
      </c>
      <c r="B103" s="12" t="s">
        <v>49</v>
      </c>
      <c r="C103" s="13">
        <v>43340</v>
      </c>
      <c r="D103" s="14" t="s">
        <v>27</v>
      </c>
      <c r="E103" s="15" t="s">
        <v>131</v>
      </c>
      <c r="F103" s="16" t="s">
        <v>132</v>
      </c>
      <c r="G103" s="15" t="s">
        <v>133</v>
      </c>
      <c r="H103" s="15" t="s">
        <v>31</v>
      </c>
      <c r="I103" s="17" t="str">
        <f>HYPERLINK("https://docs.wto.org/imrd/directdoc.asp?DDFDocuments/t/G/TBTN18/BRA826A1.DOCX","EN")</f>
        <v>EN</v>
      </c>
      <c r="J103" s="17" t="str">
        <f>HYPERLINK("https://docs.wto.org/imrd/directdoc.asp?DDFDocuments/u/G/TBTN18/BRA826A1.DOCX","FR")</f>
        <v>FR</v>
      </c>
      <c r="K103" s="17" t="str">
        <f>HYPERLINK("https://docs.wto.org/imrd/directdoc.asp?DDFDocuments/v/G/TBTN18/BRA826A1.DOCX","ES")</f>
        <v>ES</v>
      </c>
    </row>
    <row r="104" spans="1:11" ht="409.5" x14ac:dyDescent="0.25">
      <c r="A104" s="11" t="s">
        <v>320</v>
      </c>
      <c r="B104" s="12" t="s">
        <v>321</v>
      </c>
      <c r="C104" s="13">
        <v>43340</v>
      </c>
      <c r="D104" s="14" t="s">
        <v>13</v>
      </c>
      <c r="E104" s="15" t="s">
        <v>322</v>
      </c>
      <c r="F104" s="16" t="s">
        <v>323</v>
      </c>
      <c r="G104" s="15" t="s">
        <v>324</v>
      </c>
      <c r="H104" s="15" t="s">
        <v>325</v>
      </c>
      <c r="I104" s="17" t="str">
        <f>HYPERLINK("https://docs.wto.org/imrd/directdoc.asp?DDFDocuments/t/G/TBTN18/ISR1025.DOCX","EN")</f>
        <v>EN</v>
      </c>
      <c r="J104" s="17" t="str">
        <f>HYPERLINK("https://docs.wto.org/imrd/directdoc.asp?DDFDocuments/u/G/TBTN18/ISR1025.DOCX","FR")</f>
        <v>FR</v>
      </c>
      <c r="K104" s="17" t="str">
        <f>HYPERLINK("https://docs.wto.org/imrd/directdoc.asp?DDFDocuments/v/G/TBTN18/ISR1025.DOCX","ES")</f>
        <v>ES</v>
      </c>
    </row>
    <row r="105" spans="1:11" ht="409.5" x14ac:dyDescent="0.25">
      <c r="A105" s="11" t="s">
        <v>326</v>
      </c>
      <c r="B105" s="12" t="s">
        <v>321</v>
      </c>
      <c r="C105" s="13">
        <v>43340</v>
      </c>
      <c r="D105" s="14" t="s">
        <v>36</v>
      </c>
      <c r="E105" s="15" t="s">
        <v>322</v>
      </c>
      <c r="F105" s="16" t="s">
        <v>323</v>
      </c>
      <c r="G105" s="15" t="s">
        <v>324</v>
      </c>
      <c r="H105" s="15" t="s">
        <v>325</v>
      </c>
      <c r="I105" s="17" t="str">
        <f>HYPERLINK("https://docs.wto.org/imrd/directdoc.asp?DDFDocuments/t/G/TBTN13/ISR726R1.DOCX","EN")</f>
        <v>EN</v>
      </c>
      <c r="J105" s="17" t="str">
        <f>HYPERLINK("https://docs.wto.org/imrd/directdoc.asp?DDFDocuments/u/G/TBTN13/ISR726R1.DOCX","FR")</f>
        <v>FR</v>
      </c>
      <c r="K105" s="17" t="str">
        <f>HYPERLINK("https://docs.wto.org/imrd/directdoc.asp?DDFDocuments/v/G/TBTN13/ISR726R1.DOCX","ES")</f>
        <v>ES</v>
      </c>
    </row>
    <row r="106" spans="1:11" ht="409.5" x14ac:dyDescent="0.25">
      <c r="A106" s="11" t="s">
        <v>327</v>
      </c>
      <c r="B106" s="12" t="s">
        <v>102</v>
      </c>
      <c r="C106" s="13">
        <v>43340</v>
      </c>
      <c r="D106" s="14" t="s">
        <v>13</v>
      </c>
      <c r="E106" s="15" t="s">
        <v>328</v>
      </c>
      <c r="F106" s="16" t="s">
        <v>329</v>
      </c>
      <c r="G106" s="15"/>
      <c r="H106" s="15" t="s">
        <v>325</v>
      </c>
      <c r="I106" s="17" t="str">
        <f>HYPERLINK("https://docs.wto.org/imrd/directdoc.asp?DDFDocuments/t/G/TBTN18/PER106.DOCX","EN")</f>
        <v>EN</v>
      </c>
      <c r="J106" s="17" t="str">
        <f>HYPERLINK("https://docs.wto.org/imrd/directdoc.asp?DDFDocuments/u/G/TBTN18/PER106.DOCX","FR")</f>
        <v>FR</v>
      </c>
      <c r="K106" s="17" t="str">
        <f>HYPERLINK("https://docs.wto.org/imrd/directdoc.asp?DDFDocuments/v/G/TBTN18/PER106.DOCX","ES")</f>
        <v>ES</v>
      </c>
    </row>
    <row r="107" spans="1:11" ht="75" x14ac:dyDescent="0.25">
      <c r="A107" s="11" t="s">
        <v>330</v>
      </c>
      <c r="B107" s="12" t="s">
        <v>26</v>
      </c>
      <c r="C107" s="13">
        <v>43340</v>
      </c>
      <c r="D107" s="14" t="s">
        <v>13</v>
      </c>
      <c r="E107" s="15"/>
      <c r="F107" s="16" t="s">
        <v>331</v>
      </c>
      <c r="G107" s="15" t="s">
        <v>332</v>
      </c>
      <c r="H107" s="15" t="s">
        <v>62</v>
      </c>
      <c r="I107" s="17" t="str">
        <f>HYPERLINK("https://docs.wto.org/imrd/directdoc.asp?DDFDocuments/t/G/TBTN18/TPKM335.DOCX","EN")</f>
        <v>EN</v>
      </c>
      <c r="J107" s="17" t="str">
        <f>HYPERLINK("https://docs.wto.org/imrd/directdoc.asp?DDFDocuments/u/G/TBTN18/TPKM335.DOCX","FR")</f>
        <v>FR</v>
      </c>
      <c r="K107" s="17" t="str">
        <f>HYPERLINK("https://docs.wto.org/imrd/directdoc.asp?DDFDocuments/v/G/TBTN18/TPKM335.DOCX","ES")</f>
        <v>ES</v>
      </c>
    </row>
    <row r="108" spans="1:11" ht="45" x14ac:dyDescent="0.25">
      <c r="A108" s="11" t="s">
        <v>333</v>
      </c>
      <c r="B108" s="12" t="s">
        <v>26</v>
      </c>
      <c r="C108" s="13">
        <v>43340</v>
      </c>
      <c r="D108" s="14" t="s">
        <v>13</v>
      </c>
      <c r="E108" s="15" t="s">
        <v>334</v>
      </c>
      <c r="F108" s="16" t="s">
        <v>335</v>
      </c>
      <c r="G108" s="15" t="s">
        <v>336</v>
      </c>
      <c r="H108" s="15" t="s">
        <v>303</v>
      </c>
      <c r="I108" s="17" t="str">
        <f>HYPERLINK("https://docs.wto.org/imrd/directdoc.asp?DDFDocuments/t/G/TBTN18/TPKM336.DOCX","EN")</f>
        <v>EN</v>
      </c>
      <c r="J108" s="17" t="str">
        <f>HYPERLINK("https://docs.wto.org/imrd/directdoc.asp?DDFDocuments/u/G/TBTN18/TPKM336.DOCX","FR")</f>
        <v>FR</v>
      </c>
      <c r="K108" s="17" t="str">
        <f>HYPERLINK("https://docs.wto.org/imrd/directdoc.asp?DDFDocuments/v/G/TBTN18/TPKM336.DOCX","ES")</f>
        <v>ES</v>
      </c>
    </row>
    <row r="109" spans="1:11" x14ac:dyDescent="0.25">
      <c r="A109" s="11" t="s">
        <v>337</v>
      </c>
      <c r="B109" s="12" t="s">
        <v>94</v>
      </c>
      <c r="C109" s="13">
        <v>43339</v>
      </c>
      <c r="D109" s="14" t="s">
        <v>13</v>
      </c>
      <c r="E109" s="15" t="s">
        <v>338</v>
      </c>
      <c r="F109" s="16"/>
      <c r="G109" s="15" t="s">
        <v>339</v>
      </c>
      <c r="H109" s="15" t="s">
        <v>303</v>
      </c>
      <c r="I109" s="17" t="str">
        <f>HYPERLINK("https://docs.wto.org/imrd/directdoc.asp?DDFDocuments/t/G/TBTN18/EU594.DOCX","EN")</f>
        <v>EN</v>
      </c>
      <c r="J109" s="17" t="str">
        <f>HYPERLINK("https://docs.wto.org/imrd/directdoc.asp?DDFDocuments/u/G/TBTN18/EU594.DOCX","FR")</f>
        <v>FR</v>
      </c>
      <c r="K109" s="17" t="str">
        <f>HYPERLINK("https://docs.wto.org/imrd/directdoc.asp?DDFDocuments/v/G/TBTN18/EU594.DOCX","ES")</f>
        <v>ES</v>
      </c>
    </row>
    <row r="110" spans="1:11" ht="30" x14ac:dyDescent="0.25">
      <c r="A110" s="11" t="s">
        <v>340</v>
      </c>
      <c r="B110" s="12" t="s">
        <v>321</v>
      </c>
      <c r="C110" s="13">
        <v>43339</v>
      </c>
      <c r="D110" s="14" t="s">
        <v>13</v>
      </c>
      <c r="E110" s="15" t="s">
        <v>341</v>
      </c>
      <c r="F110" s="16" t="s">
        <v>342</v>
      </c>
      <c r="G110" s="15" t="s">
        <v>343</v>
      </c>
      <c r="H110" s="15" t="s">
        <v>15</v>
      </c>
      <c r="I110" s="17" t="str">
        <f>HYPERLINK("https://docs.wto.org/imrd/directdoc.asp?DDFDocuments/t/G/TBTN18/ISR1021.DOCX","EN")</f>
        <v>EN</v>
      </c>
      <c r="J110" s="17" t="str">
        <f>HYPERLINK("https://docs.wto.org/imrd/directdoc.asp?DDFDocuments/u/G/TBTN18/ISR1021.DOCX","FR")</f>
        <v>FR</v>
      </c>
      <c r="K110" s="17" t="str">
        <f>HYPERLINK("https://docs.wto.org/imrd/directdoc.asp?DDFDocuments/v/G/TBTN18/ISR1021.DOCX","ES")</f>
        <v>ES</v>
      </c>
    </row>
    <row r="111" spans="1:11" ht="45" x14ac:dyDescent="0.25">
      <c r="A111" s="11" t="s">
        <v>344</v>
      </c>
      <c r="B111" s="12" t="s">
        <v>321</v>
      </c>
      <c r="C111" s="13">
        <v>43339</v>
      </c>
      <c r="D111" s="14" t="s">
        <v>13</v>
      </c>
      <c r="E111" s="15" t="s">
        <v>345</v>
      </c>
      <c r="F111" s="16" t="s">
        <v>346</v>
      </c>
      <c r="G111" s="15" t="s">
        <v>347</v>
      </c>
      <c r="H111" s="15" t="s">
        <v>15</v>
      </c>
      <c r="I111" s="17" t="str">
        <f>HYPERLINK("https://docs.wto.org/imrd/directdoc.asp?DDFDocuments/t/G/TBTN18/ISR1022.DOCX","EN")</f>
        <v>EN</v>
      </c>
      <c r="J111" s="17" t="str">
        <f>HYPERLINK("https://docs.wto.org/imrd/directdoc.asp?DDFDocuments/u/G/TBTN18/ISR1022.DOCX","FR")</f>
        <v>FR</v>
      </c>
      <c r="K111" s="17" t="str">
        <f>HYPERLINK("https://docs.wto.org/imrd/directdoc.asp?DDFDocuments/v/G/TBTN18/ISR1022.DOCX","ES")</f>
        <v>ES</v>
      </c>
    </row>
    <row r="112" spans="1:11" ht="30" x14ac:dyDescent="0.25">
      <c r="A112" s="11" t="s">
        <v>348</v>
      </c>
      <c r="B112" s="12" t="s">
        <v>321</v>
      </c>
      <c r="C112" s="13">
        <v>43339</v>
      </c>
      <c r="D112" s="14" t="s">
        <v>13</v>
      </c>
      <c r="E112" s="15" t="s">
        <v>349</v>
      </c>
      <c r="F112" s="16" t="s">
        <v>350</v>
      </c>
      <c r="G112" s="15" t="s">
        <v>351</v>
      </c>
      <c r="H112" s="15" t="s">
        <v>15</v>
      </c>
      <c r="I112" s="17" t="str">
        <f>HYPERLINK("https://docs.wto.org/imrd/directdoc.asp?DDFDocuments/t/G/TBTN18/ISR1023.DOCX","EN")</f>
        <v>EN</v>
      </c>
      <c r="J112" s="17" t="str">
        <f>HYPERLINK("https://docs.wto.org/imrd/directdoc.asp?DDFDocuments/u/G/TBTN18/ISR1023.DOCX","FR")</f>
        <v>FR</v>
      </c>
      <c r="K112" s="17" t="str">
        <f>HYPERLINK("https://docs.wto.org/imrd/directdoc.asp?DDFDocuments/v/G/TBTN18/ISR1023.DOCX","ES")</f>
        <v>ES</v>
      </c>
    </row>
    <row r="113" spans="1:11" ht="409.5" x14ac:dyDescent="0.25">
      <c r="A113" s="11" t="s">
        <v>352</v>
      </c>
      <c r="B113" s="12" t="s">
        <v>321</v>
      </c>
      <c r="C113" s="13">
        <v>43339</v>
      </c>
      <c r="D113" s="14" t="s">
        <v>13</v>
      </c>
      <c r="E113" s="15" t="s">
        <v>353</v>
      </c>
      <c r="F113" s="16" t="s">
        <v>354</v>
      </c>
      <c r="G113" s="15" t="s">
        <v>355</v>
      </c>
      <c r="H113" s="15" t="s">
        <v>15</v>
      </c>
      <c r="I113" s="17" t="str">
        <f>HYPERLINK("https://docs.wto.org/imrd/directdoc.asp?DDFDocuments/t/G/TBTN18/ISR1024.DOCX","EN")</f>
        <v>EN</v>
      </c>
      <c r="J113" s="17" t="str">
        <f>HYPERLINK("https://docs.wto.org/imrd/directdoc.asp?DDFDocuments/u/G/TBTN18/ISR1024.DOCX","FR")</f>
        <v>FR</v>
      </c>
      <c r="K113" s="17" t="str">
        <f>HYPERLINK("https://docs.wto.org/imrd/directdoc.asp?DDFDocuments/v/G/TBTN18/ISR1024.DOCX","ES")</f>
        <v>ES</v>
      </c>
    </row>
    <row r="114" spans="1:11" ht="30" x14ac:dyDescent="0.25">
      <c r="A114" s="11" t="s">
        <v>356</v>
      </c>
      <c r="B114" s="12" t="s">
        <v>298</v>
      </c>
      <c r="C114" s="13">
        <v>43339</v>
      </c>
      <c r="D114" s="14" t="s">
        <v>13</v>
      </c>
      <c r="E114" s="15" t="s">
        <v>357</v>
      </c>
      <c r="F114" s="16"/>
      <c r="G114" s="15" t="s">
        <v>358</v>
      </c>
      <c r="H114" s="15" t="s">
        <v>15</v>
      </c>
      <c r="I114" s="17" t="str">
        <f>HYPERLINK("https://docs.wto.org/imrd/directdoc.asp?DDFDocuments/t/G/TBTN18/JPN606.DOCX","EN")</f>
        <v>EN</v>
      </c>
      <c r="J114" s="17" t="str">
        <f>HYPERLINK("https://docs.wto.org/imrd/directdoc.asp?DDFDocuments/u/G/TBTN18/JPN606.DOCX","FR")</f>
        <v>FR</v>
      </c>
      <c r="K114" s="17" t="str">
        <f>HYPERLINK("https://docs.wto.org/imrd/directdoc.asp?DDFDocuments/v/G/TBTN18/JPN606.DOCX","ES")</f>
        <v>ES</v>
      </c>
    </row>
    <row r="115" spans="1:11" ht="75" x14ac:dyDescent="0.25">
      <c r="A115" s="11" t="s">
        <v>359</v>
      </c>
      <c r="B115" s="12" t="s">
        <v>72</v>
      </c>
      <c r="C115" s="13">
        <v>43339</v>
      </c>
      <c r="D115" s="14" t="s">
        <v>27</v>
      </c>
      <c r="E115" s="15"/>
      <c r="F115" s="16"/>
      <c r="G115" s="15" t="s">
        <v>73</v>
      </c>
      <c r="H115" s="15" t="s">
        <v>67</v>
      </c>
      <c r="I115" s="17" t="str">
        <f>HYPERLINK("https://docs.wto.org/imrd/directdoc.asp?DDFDocuments/t/G/TBTN12/MEX229A4.DOCX","EN")</f>
        <v>EN</v>
      </c>
      <c r="J115" s="17" t="str">
        <f>HYPERLINK("https://docs.wto.org/imrd/directdoc.asp?DDFDocuments/u/G/TBTN12/MEX229A4.DOCX","FR")</f>
        <v>FR</v>
      </c>
      <c r="K115" s="17" t="str">
        <f>HYPERLINK("https://docs.wto.org/imrd/directdoc.asp?DDFDocuments/v/G/TBTN12/MEX229A4.DOCX","ES")</f>
        <v>ES</v>
      </c>
    </row>
    <row r="116" spans="1:11" ht="135" x14ac:dyDescent="0.25">
      <c r="A116" s="11" t="s">
        <v>360</v>
      </c>
      <c r="B116" s="12" t="s">
        <v>72</v>
      </c>
      <c r="C116" s="13">
        <v>43339</v>
      </c>
      <c r="D116" s="14" t="s">
        <v>27</v>
      </c>
      <c r="E116" s="15"/>
      <c r="F116" s="16" t="s">
        <v>361</v>
      </c>
      <c r="G116" s="15" t="s">
        <v>362</v>
      </c>
      <c r="H116" s="15" t="s">
        <v>31</v>
      </c>
      <c r="I116" s="17" t="str">
        <f>HYPERLINK("https://docs.wto.org/imrd/directdoc.asp?DDFDocuments/t/G/TBTN16/MEX336A2.DOCX","EN")</f>
        <v>EN</v>
      </c>
      <c r="J116" s="17" t="str">
        <f>HYPERLINK("https://docs.wto.org/imrd/directdoc.asp?DDFDocuments/u/G/TBTN16/MEX336A2.DOCX","FR")</f>
        <v>FR</v>
      </c>
      <c r="K116" s="17" t="str">
        <f>HYPERLINK("https://docs.wto.org/imrd/directdoc.asp?DDFDocuments/v/G/TBTN16/MEX336A2.DOCX","ES")</f>
        <v>ES</v>
      </c>
    </row>
    <row r="117" spans="1:11" ht="195" x14ac:dyDescent="0.25">
      <c r="A117" s="11" t="s">
        <v>363</v>
      </c>
      <c r="B117" s="12" t="s">
        <v>72</v>
      </c>
      <c r="C117" s="13">
        <v>43339</v>
      </c>
      <c r="D117" s="14" t="s">
        <v>27</v>
      </c>
      <c r="E117" s="15" t="s">
        <v>364</v>
      </c>
      <c r="F117" s="16" t="s">
        <v>365</v>
      </c>
      <c r="G117" s="15" t="s">
        <v>293</v>
      </c>
      <c r="H117" s="15" t="s">
        <v>31</v>
      </c>
      <c r="I117" s="17" t="str">
        <f>HYPERLINK("https://docs.wto.org/imrd/directdoc.asp?DDFDocuments/t/G/TBTN17/MEX341A2.DOCX","EN")</f>
        <v>EN</v>
      </c>
      <c r="J117" s="17" t="str">
        <f>HYPERLINK("https://docs.wto.org/imrd/directdoc.asp?DDFDocuments/u/G/TBTN17/MEX341A2.DOCX","FR")</f>
        <v>FR</v>
      </c>
      <c r="K117" s="17" t="str">
        <f>HYPERLINK("https://docs.wto.org/imrd/directdoc.asp?DDFDocuments/v/G/TBTN17/MEX341A2.DOCX","ES")</f>
        <v>ES</v>
      </c>
    </row>
    <row r="118" spans="1:11" x14ac:dyDescent="0.25">
      <c r="A118" s="11" t="s">
        <v>366</v>
      </c>
      <c r="B118" s="12" t="s">
        <v>72</v>
      </c>
      <c r="C118" s="13">
        <v>43339</v>
      </c>
      <c r="D118" s="14" t="s">
        <v>27</v>
      </c>
      <c r="E118" s="15" t="s">
        <v>367</v>
      </c>
      <c r="F118" s="16"/>
      <c r="G118" s="15" t="s">
        <v>368</v>
      </c>
      <c r="H118" s="15" t="s">
        <v>369</v>
      </c>
      <c r="I118" s="17" t="str">
        <f>HYPERLINK("https://docs.wto.org/imrd/directdoc.asp?DDFDocuments/t/G/TBTN17/MEX364A2.DOCX","EN")</f>
        <v>EN</v>
      </c>
      <c r="J118" s="17" t="str">
        <f>HYPERLINK("https://docs.wto.org/imrd/directdoc.asp?DDFDocuments/u/G/TBTN17/MEX364A2.DOCX","FR")</f>
        <v>FR</v>
      </c>
      <c r="K118" s="17" t="str">
        <f>HYPERLINK("https://docs.wto.org/imrd/directdoc.asp?DDFDocuments/v/G/TBTN17/MEX364A2.DOCX","ES")</f>
        <v>ES</v>
      </c>
    </row>
    <row r="119" spans="1:11" x14ac:dyDescent="0.25">
      <c r="A119" s="11" t="s">
        <v>370</v>
      </c>
      <c r="B119" s="12" t="s">
        <v>72</v>
      </c>
      <c r="C119" s="13">
        <v>43339</v>
      </c>
      <c r="D119" s="14" t="s">
        <v>13</v>
      </c>
      <c r="E119" s="15" t="s">
        <v>371</v>
      </c>
      <c r="F119" s="16"/>
      <c r="G119" s="15" t="s">
        <v>372</v>
      </c>
      <c r="H119" s="15" t="s">
        <v>373</v>
      </c>
      <c r="I119" s="17" t="str">
        <f>HYPERLINK("https://docs.wto.org/imrd/directdoc.asp?DDFDocuments/t/G/TBTN18/MEX432.DOCX","EN")</f>
        <v>EN</v>
      </c>
      <c r="J119" s="17" t="str">
        <f>HYPERLINK("https://docs.wto.org/imrd/directdoc.asp?DDFDocuments/u/G/TBTN18/MEX432.DOCX","FR")</f>
        <v>FR</v>
      </c>
      <c r="K119" s="17" t="str">
        <f>HYPERLINK("https://docs.wto.org/imrd/directdoc.asp?DDFDocuments/v/G/TBTN18/MEX432.DOCX","ES")</f>
        <v>ES</v>
      </c>
    </row>
    <row r="120" spans="1:11" ht="45" x14ac:dyDescent="0.25">
      <c r="A120" s="11" t="s">
        <v>374</v>
      </c>
      <c r="B120" s="12" t="s">
        <v>107</v>
      </c>
      <c r="C120" s="13">
        <v>43339</v>
      </c>
      <c r="D120" s="14" t="s">
        <v>27</v>
      </c>
      <c r="E120" s="15" t="s">
        <v>375</v>
      </c>
      <c r="F120" s="16"/>
      <c r="G120" s="15" t="s">
        <v>250</v>
      </c>
      <c r="H120" s="15" t="s">
        <v>129</v>
      </c>
      <c r="I120" s="17" t="str">
        <f>HYPERLINK("https://docs.wto.org/imrd/directdoc.asp?DDFDocuments/t/G/TBTN18/PRY104A1.DOCX","EN")</f>
        <v>EN</v>
      </c>
      <c r="J120" s="17" t="str">
        <f>HYPERLINK("https://docs.wto.org/imrd/directdoc.asp?DDFDocuments/u/G/TBTN18/PRY104A1.DOCX","FR")</f>
        <v>FR</v>
      </c>
      <c r="K120" s="17" t="str">
        <f>HYPERLINK("https://docs.wto.org/imrd/directdoc.asp?DDFDocuments/v/G/TBTN18/PRY104A1.DOCX","ES")</f>
        <v>ES</v>
      </c>
    </row>
    <row r="121" spans="1:11" x14ac:dyDescent="0.25">
      <c r="A121" s="11" t="s">
        <v>376</v>
      </c>
      <c r="B121" s="12" t="s">
        <v>377</v>
      </c>
      <c r="C121" s="13">
        <v>43339</v>
      </c>
      <c r="D121" s="14" t="s">
        <v>13</v>
      </c>
      <c r="E121" s="15" t="s">
        <v>378</v>
      </c>
      <c r="F121" s="16"/>
      <c r="G121" s="15" t="s">
        <v>379</v>
      </c>
      <c r="H121" s="15" t="s">
        <v>15</v>
      </c>
      <c r="I121" s="17" t="str">
        <f>HYPERLINK("https://docs.wto.org/imrd/directdoc.asp?DDFDocuments/t/G/TBTN18/THA521.DOCX","EN")</f>
        <v>EN</v>
      </c>
      <c r="J121" s="17" t="str">
        <f>HYPERLINK("https://docs.wto.org/imrd/directdoc.asp?DDFDocuments/u/G/TBTN18/THA521.DOCX","FR")</f>
        <v>FR</v>
      </c>
      <c r="K121" s="17" t="str">
        <f>HYPERLINK("https://docs.wto.org/imrd/directdoc.asp?DDFDocuments/v/G/TBTN18/THA521.DOCX","ES")</f>
        <v>ES</v>
      </c>
    </row>
    <row r="122" spans="1:11" ht="90" x14ac:dyDescent="0.25">
      <c r="A122" s="11" t="s">
        <v>380</v>
      </c>
      <c r="B122" s="12" t="s">
        <v>112</v>
      </c>
      <c r="C122" s="13">
        <v>43339</v>
      </c>
      <c r="D122" s="14" t="s">
        <v>13</v>
      </c>
      <c r="E122" s="15" t="s">
        <v>381</v>
      </c>
      <c r="F122" s="16" t="s">
        <v>382</v>
      </c>
      <c r="G122" s="15" t="s">
        <v>383</v>
      </c>
      <c r="H122" s="15" t="s">
        <v>21</v>
      </c>
      <c r="I122" s="17" t="str">
        <f>HYPERLINK("https://docs.wto.org/imrd/directdoc.asp?DDFDocuments/t/G/TBTN18/UGA914.DOCX","EN")</f>
        <v>EN</v>
      </c>
      <c r="J122" s="17" t="str">
        <f>HYPERLINK("https://docs.wto.org/imrd/directdoc.asp?DDFDocuments/u/G/TBTN18/UGA914.DOCX","FR")</f>
        <v>FR</v>
      </c>
      <c r="K122" s="17" t="str">
        <f>HYPERLINK("https://docs.wto.org/imrd/directdoc.asp?DDFDocuments/v/G/TBTN18/UGA914.DOCX","ES")</f>
        <v>ES</v>
      </c>
    </row>
    <row r="123" spans="1:11" ht="90" x14ac:dyDescent="0.25">
      <c r="A123" s="11" t="s">
        <v>384</v>
      </c>
      <c r="B123" s="12" t="s">
        <v>112</v>
      </c>
      <c r="C123" s="13">
        <v>43339</v>
      </c>
      <c r="D123" s="14" t="s">
        <v>13</v>
      </c>
      <c r="E123" s="15" t="s">
        <v>385</v>
      </c>
      <c r="F123" s="16" t="s">
        <v>382</v>
      </c>
      <c r="G123" s="15" t="s">
        <v>383</v>
      </c>
      <c r="H123" s="15" t="s">
        <v>21</v>
      </c>
      <c r="I123" s="17" t="str">
        <f>HYPERLINK("https://docs.wto.org/imrd/directdoc.asp?DDFDocuments/t/G/TBTN18/UGA915.DOCX","EN")</f>
        <v>EN</v>
      </c>
      <c r="J123" s="17" t="str">
        <f>HYPERLINK("https://docs.wto.org/imrd/directdoc.asp?DDFDocuments/u/G/TBTN18/UGA915.DOCX","FR")</f>
        <v>FR</v>
      </c>
      <c r="K123" s="17" t="str">
        <f>HYPERLINK("https://docs.wto.org/imrd/directdoc.asp?DDFDocuments/v/G/TBTN18/UGA915.DOCX","ES")</f>
        <v>ES</v>
      </c>
    </row>
    <row r="124" spans="1:11" ht="75" x14ac:dyDescent="0.25">
      <c r="A124" s="11" t="s">
        <v>386</v>
      </c>
      <c r="B124" s="12" t="s">
        <v>112</v>
      </c>
      <c r="C124" s="13">
        <v>43339</v>
      </c>
      <c r="D124" s="14" t="s">
        <v>13</v>
      </c>
      <c r="E124" s="15"/>
      <c r="F124" s="16" t="s">
        <v>387</v>
      </c>
      <c r="G124" s="15" t="s">
        <v>388</v>
      </c>
      <c r="H124" s="15" t="s">
        <v>21</v>
      </c>
      <c r="I124" s="17" t="str">
        <f>HYPERLINK("https://docs.wto.org/imrd/directdoc.asp?DDFDocuments/t/G/TBTN18/UGA916.DOCX","EN")</f>
        <v>EN</v>
      </c>
      <c r="J124" s="17" t="str">
        <f>HYPERLINK("https://docs.wto.org/imrd/directdoc.asp?DDFDocuments/u/G/TBTN18/UGA916.DOCX","FR")</f>
        <v>FR</v>
      </c>
      <c r="K124" s="17" t="str">
        <f>HYPERLINK("https://docs.wto.org/imrd/directdoc.asp?DDFDocuments/v/G/TBTN18/UGA916.DOCX","ES")</f>
        <v>ES</v>
      </c>
    </row>
    <row r="125" spans="1:11" ht="75" x14ac:dyDescent="0.25">
      <c r="A125" s="11" t="s">
        <v>389</v>
      </c>
      <c r="B125" s="12" t="s">
        <v>112</v>
      </c>
      <c r="C125" s="13">
        <v>43339</v>
      </c>
      <c r="D125" s="14" t="s">
        <v>13</v>
      </c>
      <c r="E125" s="15" t="s">
        <v>390</v>
      </c>
      <c r="F125" s="16" t="s">
        <v>387</v>
      </c>
      <c r="G125" s="15" t="s">
        <v>388</v>
      </c>
      <c r="H125" s="15" t="s">
        <v>21</v>
      </c>
      <c r="I125" s="17" t="str">
        <f>HYPERLINK("https://docs.wto.org/imrd/directdoc.asp?DDFDocuments/t/G/TBTN18/UGA917.DOCX","EN")</f>
        <v>EN</v>
      </c>
      <c r="J125" s="17" t="str">
        <f>HYPERLINK("https://docs.wto.org/imrd/directdoc.asp?DDFDocuments/u/G/TBTN18/UGA917.DOCX","FR")</f>
        <v>FR</v>
      </c>
      <c r="K125" s="17" t="str">
        <f>HYPERLINK("https://docs.wto.org/imrd/directdoc.asp?DDFDocuments/v/G/TBTN18/UGA917.DOCX","ES")</f>
        <v>ES</v>
      </c>
    </row>
    <row r="126" spans="1:11" ht="75" x14ac:dyDescent="0.25">
      <c r="A126" s="11" t="s">
        <v>391</v>
      </c>
      <c r="B126" s="12" t="s">
        <v>112</v>
      </c>
      <c r="C126" s="13">
        <v>43339</v>
      </c>
      <c r="D126" s="14" t="s">
        <v>13</v>
      </c>
      <c r="E126" s="15" t="s">
        <v>392</v>
      </c>
      <c r="F126" s="16" t="s">
        <v>393</v>
      </c>
      <c r="G126" s="15" t="s">
        <v>61</v>
      </c>
      <c r="H126" s="15" t="s">
        <v>21</v>
      </c>
      <c r="I126" s="17" t="str">
        <f>HYPERLINK("https://docs.wto.org/imrd/directdoc.asp?DDFDocuments/t/G/TBTN18/UGA918.DOCX","EN")</f>
        <v>EN</v>
      </c>
      <c r="J126" s="17" t="str">
        <f>HYPERLINK("https://docs.wto.org/imrd/directdoc.asp?DDFDocuments/u/G/TBTN18/UGA918.DOCX","FR")</f>
        <v>FR</v>
      </c>
      <c r="K126" s="17" t="str">
        <f>HYPERLINK("https://docs.wto.org/imrd/directdoc.asp?DDFDocuments/v/G/TBTN18/UGA918.DOCX","ES")</f>
        <v>ES</v>
      </c>
    </row>
    <row r="127" spans="1:11" ht="150" x14ac:dyDescent="0.25">
      <c r="A127" s="11" t="s">
        <v>394</v>
      </c>
      <c r="B127" s="12" t="s">
        <v>35</v>
      </c>
      <c r="C127" s="13">
        <v>43339</v>
      </c>
      <c r="D127" s="14" t="s">
        <v>27</v>
      </c>
      <c r="E127" s="15" t="s">
        <v>395</v>
      </c>
      <c r="F127" s="16" t="s">
        <v>396</v>
      </c>
      <c r="G127" s="15" t="s">
        <v>397</v>
      </c>
      <c r="H127" s="15" t="s">
        <v>67</v>
      </c>
      <c r="I127" s="17" t="str">
        <f>HYPERLINK("https://docs.wto.org/imrd/directdoc.asp?DDFDocuments/t/G/TBTN16/USA1061A2.DOCX","EN")</f>
        <v>EN</v>
      </c>
      <c r="J127" s="17" t="str">
        <f>HYPERLINK("https://docs.wto.org/imrd/directdoc.asp?DDFDocuments/u/G/TBTN16/USA1061A2.DOCX","FR")</f>
        <v>FR</v>
      </c>
      <c r="K127" s="17" t="str">
        <f>HYPERLINK("https://docs.wto.org/imrd/directdoc.asp?DDFDocuments/v/G/TBTN16/USA1061A2.DOCX","ES")</f>
        <v>ES</v>
      </c>
    </row>
    <row r="128" spans="1:11" x14ac:dyDescent="0.25">
      <c r="A128" s="11" t="s">
        <v>398</v>
      </c>
      <c r="B128" s="12" t="s">
        <v>35</v>
      </c>
      <c r="C128" s="13">
        <v>43339</v>
      </c>
      <c r="D128" s="14" t="s">
        <v>27</v>
      </c>
      <c r="E128" s="15" t="s">
        <v>399</v>
      </c>
      <c r="F128" s="16"/>
      <c r="G128" s="15" t="s">
        <v>400</v>
      </c>
      <c r="H128" s="15" t="s">
        <v>31</v>
      </c>
      <c r="I128" s="17" t="str">
        <f>HYPERLINK("https://docs.wto.org/imrd/directdoc.asp?DDFDocuments/t/G/TBTN16/USA1107A5.DOCX","EN")</f>
        <v>EN</v>
      </c>
      <c r="J128" s="17" t="str">
        <f>HYPERLINK("https://docs.wto.org/imrd/directdoc.asp?DDFDocuments/u/G/TBTN16/USA1107A5.DOCX","FR")</f>
        <v>FR</v>
      </c>
      <c r="K128" s="17" t="str">
        <f>HYPERLINK("https://docs.wto.org/imrd/directdoc.asp?DDFDocuments/v/G/TBTN16/USA1107A5.DOCX","ES")</f>
        <v>ES</v>
      </c>
    </row>
    <row r="129" spans="1:11" ht="75" x14ac:dyDescent="0.25">
      <c r="A129" s="11" t="s">
        <v>401</v>
      </c>
      <c r="B129" s="12" t="s">
        <v>35</v>
      </c>
      <c r="C129" s="13">
        <v>43339</v>
      </c>
      <c r="D129" s="14" t="s">
        <v>27</v>
      </c>
      <c r="E129" s="15" t="s">
        <v>402</v>
      </c>
      <c r="F129" s="16"/>
      <c r="G129" s="15" t="s">
        <v>403</v>
      </c>
      <c r="H129" s="15" t="s">
        <v>67</v>
      </c>
      <c r="I129" s="17" t="str">
        <f>HYPERLINK("https://docs.wto.org/imrd/directdoc.asp?DDFDocuments/t/G/TBTN17/USA1310A2.DOCX","EN")</f>
        <v>EN</v>
      </c>
      <c r="J129" s="17" t="str">
        <f>HYPERLINK("https://docs.wto.org/imrd/directdoc.asp?DDFDocuments/u/G/TBTN17/USA1310A2.DOCX","FR")</f>
        <v>FR</v>
      </c>
      <c r="K129" s="17" t="str">
        <f>HYPERLINK("https://docs.wto.org/imrd/directdoc.asp?DDFDocuments/v/G/TBTN17/USA1310A2.DOCX","ES")</f>
        <v>ES</v>
      </c>
    </row>
    <row r="130" spans="1:11" ht="30" x14ac:dyDescent="0.25">
      <c r="A130" s="11" t="s">
        <v>404</v>
      </c>
      <c r="B130" s="12" t="s">
        <v>35</v>
      </c>
      <c r="C130" s="13">
        <v>43339</v>
      </c>
      <c r="D130" s="14" t="s">
        <v>27</v>
      </c>
      <c r="E130" s="15" t="s">
        <v>269</v>
      </c>
      <c r="F130" s="16"/>
      <c r="G130" s="15" t="s">
        <v>270</v>
      </c>
      <c r="H130" s="15" t="s">
        <v>166</v>
      </c>
      <c r="I130" s="17" t="str">
        <f>HYPERLINK("https://docs.wto.org/imrd/directdoc.asp?DDFDocuments/t/G/TBTN18/USA1389A1.DOCX","EN")</f>
        <v>EN</v>
      </c>
      <c r="J130" s="17" t="str">
        <f>HYPERLINK("https://docs.wto.org/imrd/directdoc.asp?DDFDocuments/u/G/TBTN18/USA1389A1.DOCX","FR")</f>
        <v>FR</v>
      </c>
      <c r="K130" s="17" t="str">
        <f>HYPERLINK("https://docs.wto.org/imrd/directdoc.asp?DDFDocuments/v/G/TBTN18/USA1389A1.DOCX","ES")</f>
        <v>ES</v>
      </c>
    </row>
    <row r="131" spans="1:11" x14ac:dyDescent="0.25">
      <c r="A131" s="11" t="s">
        <v>405</v>
      </c>
      <c r="B131" s="12" t="s">
        <v>35</v>
      </c>
      <c r="C131" s="13">
        <v>43339</v>
      </c>
      <c r="D131" s="14" t="s">
        <v>13</v>
      </c>
      <c r="E131" s="15" t="s">
        <v>406</v>
      </c>
      <c r="F131" s="16"/>
      <c r="G131" s="15" t="s">
        <v>407</v>
      </c>
      <c r="H131" s="15" t="s">
        <v>303</v>
      </c>
      <c r="I131" s="17" t="str">
        <f>HYPERLINK("https://docs.wto.org/imrd/directdoc.asp?DDFDocuments/t/G/TBTN18/USA1391.DOCX","EN")</f>
        <v>EN</v>
      </c>
      <c r="J131" s="17" t="str">
        <f>HYPERLINK("https://docs.wto.org/imrd/directdoc.asp?DDFDocuments/u/G/TBTN18/USA1391.DOCX","FR")</f>
        <v>FR</v>
      </c>
      <c r="K131" s="17" t="str">
        <f>HYPERLINK("https://docs.wto.org/imrd/directdoc.asp?DDFDocuments/v/G/TBTN18/USA1391.DOCX","ES")</f>
        <v>ES</v>
      </c>
    </row>
    <row r="132" spans="1:11" ht="105" x14ac:dyDescent="0.25">
      <c r="A132" s="11" t="s">
        <v>408</v>
      </c>
      <c r="B132" s="12" t="s">
        <v>35</v>
      </c>
      <c r="C132" s="13">
        <v>43339</v>
      </c>
      <c r="D132" s="14" t="s">
        <v>27</v>
      </c>
      <c r="E132" s="15" t="s">
        <v>409</v>
      </c>
      <c r="F132" s="16" t="s">
        <v>410</v>
      </c>
      <c r="G132" s="15" t="s">
        <v>411</v>
      </c>
      <c r="H132" s="15"/>
      <c r="I132" s="17" t="str">
        <f>HYPERLINK("https://docs.wto.org/imrd/directdoc.asp?DDFDocuments/t/G/TBTN07/USA293A8.DOCX","EN")</f>
        <v>EN</v>
      </c>
      <c r="J132" s="17" t="str">
        <f>HYPERLINK("https://docs.wto.org/imrd/directdoc.asp?DDFDocuments/u/G/TBTN07/USA293A8.DOCX","FR")</f>
        <v>FR</v>
      </c>
      <c r="K132" s="17" t="str">
        <f>HYPERLINK("https://docs.wto.org/imrd/directdoc.asp?DDFDocuments/v/G/TBTN07/USA293A8.DOCX","ES")</f>
        <v>ES</v>
      </c>
    </row>
    <row r="133" spans="1:11" ht="75" x14ac:dyDescent="0.25">
      <c r="A133" s="11" t="s">
        <v>412</v>
      </c>
      <c r="B133" s="12" t="s">
        <v>26</v>
      </c>
      <c r="C133" s="13">
        <v>43336</v>
      </c>
      <c r="D133" s="14" t="s">
        <v>27</v>
      </c>
      <c r="E133" s="15" t="s">
        <v>413</v>
      </c>
      <c r="F133" s="16"/>
      <c r="G133" s="15" t="s">
        <v>414</v>
      </c>
      <c r="H133" s="15" t="s">
        <v>289</v>
      </c>
      <c r="I133" s="17" t="str">
        <f>HYPERLINK("https://docs.wto.org/imrd/directdoc.asp?DDFDocuments/t/G/TBTN17/TPKM312R1A1.DOCX","EN")</f>
        <v>EN</v>
      </c>
      <c r="J133" s="17" t="str">
        <f>HYPERLINK("https://docs.wto.org/imrd/directdoc.asp?DDFDocuments/u/G/TBTN17/TPKM312R1A1.DOCX","FR")</f>
        <v>FR</v>
      </c>
      <c r="K133" s="17" t="str">
        <f>HYPERLINK("https://docs.wto.org/imrd/directdoc.asp?DDFDocuments/v/G/TBTN17/TPKM312R1A1.DOCX","ES")</f>
        <v>ES</v>
      </c>
    </row>
    <row r="134" spans="1:11" x14ac:dyDescent="0.25">
      <c r="A134" s="11" t="s">
        <v>415</v>
      </c>
      <c r="B134" s="12" t="s">
        <v>416</v>
      </c>
      <c r="C134" s="13">
        <v>43335</v>
      </c>
      <c r="D134" s="14" t="s">
        <v>13</v>
      </c>
      <c r="E134" s="15"/>
      <c r="F134" s="16"/>
      <c r="G134" s="15" t="s">
        <v>417</v>
      </c>
      <c r="H134" s="15" t="s">
        <v>15</v>
      </c>
      <c r="I134" s="17" t="str">
        <f>HYPERLINK("https://docs.wto.org/imrd/directdoc.asp?DDFDocuments/t/G/TBTN18/FRA188.DOCX","EN")</f>
        <v>EN</v>
      </c>
      <c r="J134" s="17" t="str">
        <f>HYPERLINK("https://docs.wto.org/imrd/directdoc.asp?DDFDocuments/u/G/TBTN18/FRA188.DOCX","FR")</f>
        <v>FR</v>
      </c>
      <c r="K134" s="17" t="str">
        <f>HYPERLINK("https://docs.wto.org/imrd/directdoc.asp?DDFDocuments/v/G/TBTN18/FRA188.DOCX","ES")</f>
        <v>ES</v>
      </c>
    </row>
    <row r="135" spans="1:11" ht="45" x14ac:dyDescent="0.25">
      <c r="A135" s="11" t="s">
        <v>418</v>
      </c>
      <c r="B135" s="12" t="s">
        <v>26</v>
      </c>
      <c r="C135" s="13">
        <v>43335</v>
      </c>
      <c r="D135" s="14" t="s">
        <v>27</v>
      </c>
      <c r="E135" s="15" t="s">
        <v>419</v>
      </c>
      <c r="F135" s="16" t="s">
        <v>420</v>
      </c>
      <c r="G135" s="15" t="s">
        <v>421</v>
      </c>
      <c r="H135" s="15" t="s">
        <v>31</v>
      </c>
      <c r="I135" s="17" t="str">
        <f>HYPERLINK("https://docs.wto.org/imrd/directdoc.asp?DDFDocuments/t/G/TBTN18/TPKM334A1.DOCX","EN")</f>
        <v>EN</v>
      </c>
      <c r="J135" s="17" t="str">
        <f>HYPERLINK("https://docs.wto.org/imrd/directdoc.asp?DDFDocuments/u/G/TBTN18/TPKM334A1.DOCX","FR")</f>
        <v>FR</v>
      </c>
      <c r="K135" s="17" t="str">
        <f>HYPERLINK("https://docs.wto.org/imrd/directdoc.asp?DDFDocuments/v/G/TBTN18/TPKM334A1.DOCX","ES")</f>
        <v>ES</v>
      </c>
    </row>
    <row r="136" spans="1:11" ht="30" x14ac:dyDescent="0.25">
      <c r="A136" s="11" t="s">
        <v>422</v>
      </c>
      <c r="B136" s="12" t="s">
        <v>252</v>
      </c>
      <c r="C136" s="13">
        <v>43333</v>
      </c>
      <c r="D136" s="14" t="s">
        <v>13</v>
      </c>
      <c r="E136" s="15" t="s">
        <v>423</v>
      </c>
      <c r="F136" s="16"/>
      <c r="G136" s="15" t="s">
        <v>424</v>
      </c>
      <c r="H136" s="15" t="s">
        <v>373</v>
      </c>
      <c r="I136" s="17" t="str">
        <f>HYPERLINK("https://docs.wto.org/imrd/directdoc.asp?DDFDocuments/t/G/TBTN18/CHL457.DOCX","EN")</f>
        <v>EN</v>
      </c>
      <c r="J136" s="17" t="str">
        <f>HYPERLINK("https://docs.wto.org/imrd/directdoc.asp?DDFDocuments/u/G/TBTN18/CHL457.DOCX","FR")</f>
        <v>FR</v>
      </c>
      <c r="K136" s="17" t="str">
        <f>HYPERLINK("https://docs.wto.org/imrd/directdoc.asp?DDFDocuments/v/G/TBTN18/CHL457.DOCX","ES")</f>
        <v>ES</v>
      </c>
    </row>
    <row r="137" spans="1:11" ht="30" x14ac:dyDescent="0.25">
      <c r="A137" s="11" t="s">
        <v>425</v>
      </c>
      <c r="B137" s="12" t="s">
        <v>426</v>
      </c>
      <c r="C137" s="13">
        <v>43333</v>
      </c>
      <c r="D137" s="14" t="s">
        <v>13</v>
      </c>
      <c r="E137" s="15"/>
      <c r="F137" s="16"/>
      <c r="G137" s="15" t="s">
        <v>47</v>
      </c>
      <c r="H137" s="15" t="s">
        <v>427</v>
      </c>
      <c r="I137" s="17" t="str">
        <f>HYPERLINK("https://docs.wto.org/imrd/directdoc.asp?DDFDocuments/t/G/TBTN18/SVN103.DOCX","EN")</f>
        <v>EN</v>
      </c>
      <c r="J137" s="17" t="str">
        <f>HYPERLINK("https://docs.wto.org/imrd/directdoc.asp?DDFDocuments/u/G/TBTN18/SVN103.DOCX","FR")</f>
        <v>FR</v>
      </c>
      <c r="K137" s="17" t="str">
        <f>HYPERLINK("https://docs.wto.org/imrd/directdoc.asp?DDFDocuments/v/G/TBTN18/SVN103.DOCX","ES")</f>
        <v>ES</v>
      </c>
    </row>
    <row r="138" spans="1:11" ht="30" x14ac:dyDescent="0.25">
      <c r="A138" s="11" t="s">
        <v>428</v>
      </c>
      <c r="B138" s="12" t="s">
        <v>426</v>
      </c>
      <c r="C138" s="13">
        <v>43333</v>
      </c>
      <c r="D138" s="14" t="s">
        <v>13</v>
      </c>
      <c r="E138" s="15"/>
      <c r="F138" s="16"/>
      <c r="G138" s="15" t="s">
        <v>429</v>
      </c>
      <c r="H138" s="15" t="s">
        <v>203</v>
      </c>
      <c r="I138" s="17" t="str">
        <f>HYPERLINK("https://docs.wto.org/imrd/directdoc.asp?DDFDocuments/t/G/TBTN18/SVN104.DOCX","EN")</f>
        <v>EN</v>
      </c>
      <c r="J138" s="17" t="str">
        <f>HYPERLINK("https://docs.wto.org/imrd/directdoc.asp?DDFDocuments/u/G/TBTN18/SVN104.DOCX","FR")</f>
        <v>FR</v>
      </c>
      <c r="K138" s="17" t="str">
        <f>HYPERLINK("https://docs.wto.org/imrd/directdoc.asp?DDFDocuments/v/G/TBTN18/SVN104.DOCX","ES")</f>
        <v>ES</v>
      </c>
    </row>
    <row r="139" spans="1:11" ht="30" x14ac:dyDescent="0.25">
      <c r="A139" s="11" t="s">
        <v>430</v>
      </c>
      <c r="B139" s="12" t="s">
        <v>431</v>
      </c>
      <c r="C139" s="13">
        <v>43333</v>
      </c>
      <c r="D139" s="14" t="s">
        <v>13</v>
      </c>
      <c r="E139" s="15" t="s">
        <v>432</v>
      </c>
      <c r="F139" s="16"/>
      <c r="G139" s="15" t="s">
        <v>47</v>
      </c>
      <c r="H139" s="15" t="s">
        <v>15</v>
      </c>
      <c r="I139" s="17" t="str">
        <f>HYPERLINK("https://docs.wto.org/imrd/directdoc.asp?DDFDocuments/t/G/TBTN18/URY22.DOCX","EN")</f>
        <v>EN</v>
      </c>
      <c r="J139" s="17" t="str">
        <f>HYPERLINK("https://docs.wto.org/imrd/directdoc.asp?DDFDocuments/u/G/TBTN18/URY22.DOCX","FR")</f>
        <v>FR</v>
      </c>
      <c r="K139" s="17" t="str">
        <f>HYPERLINK("https://docs.wto.org/imrd/directdoc.asp?DDFDocuments/v/G/TBTN18/URY22.DOCX","ES")</f>
        <v>ES</v>
      </c>
    </row>
    <row r="140" spans="1:11" ht="45" x14ac:dyDescent="0.25">
      <c r="A140" s="11" t="s">
        <v>433</v>
      </c>
      <c r="B140" s="12" t="s">
        <v>35</v>
      </c>
      <c r="C140" s="13">
        <v>43333</v>
      </c>
      <c r="D140" s="14" t="s">
        <v>13</v>
      </c>
      <c r="E140" s="15" t="s">
        <v>434</v>
      </c>
      <c r="F140" s="16"/>
      <c r="G140" s="15" t="s">
        <v>435</v>
      </c>
      <c r="H140" s="15" t="s">
        <v>325</v>
      </c>
      <c r="I140" s="17" t="str">
        <f>HYPERLINK("https://docs.wto.org/imrd/directdoc.asp?DDFDocuments/t/G/TBTN18/USA1387.DOCX","EN")</f>
        <v>EN</v>
      </c>
      <c r="J140" s="17" t="str">
        <f>HYPERLINK("https://docs.wto.org/imrd/directdoc.asp?DDFDocuments/u/G/TBTN18/USA1387.DOCX","FR")</f>
        <v>FR</v>
      </c>
      <c r="K140" s="17" t="str">
        <f>HYPERLINK("https://docs.wto.org/imrd/directdoc.asp?DDFDocuments/v/G/TBTN18/USA1387.DOCX","ES")</f>
        <v>ES</v>
      </c>
    </row>
    <row r="141" spans="1:11" ht="75" x14ac:dyDescent="0.25">
      <c r="A141" s="11" t="s">
        <v>436</v>
      </c>
      <c r="B141" s="12" t="s">
        <v>35</v>
      </c>
      <c r="C141" s="13">
        <v>43333</v>
      </c>
      <c r="D141" s="14" t="s">
        <v>13</v>
      </c>
      <c r="E141" s="15" t="s">
        <v>437</v>
      </c>
      <c r="F141" s="16" t="s">
        <v>438</v>
      </c>
      <c r="G141" s="15" t="s">
        <v>439</v>
      </c>
      <c r="H141" s="15" t="s">
        <v>138</v>
      </c>
      <c r="I141" s="17" t="str">
        <f>HYPERLINK("https://docs.wto.org/imrd/directdoc.asp?DDFDocuments/t/G/TBTN18/USA1388.DOCX","EN")</f>
        <v>EN</v>
      </c>
      <c r="J141" s="17" t="str">
        <f>HYPERLINK("https://docs.wto.org/imrd/directdoc.asp?DDFDocuments/u/G/TBTN18/USA1388.DOCX","FR")</f>
        <v>FR</v>
      </c>
      <c r="K141" s="17" t="str">
        <f>HYPERLINK("https://docs.wto.org/imrd/directdoc.asp?DDFDocuments/v/G/TBTN18/USA1388.DOCX","ES")</f>
        <v>ES</v>
      </c>
    </row>
    <row r="142" spans="1:11" ht="30" x14ac:dyDescent="0.25">
      <c r="A142" s="11" t="s">
        <v>440</v>
      </c>
      <c r="B142" s="12" t="s">
        <v>35</v>
      </c>
      <c r="C142" s="13">
        <v>43333</v>
      </c>
      <c r="D142" s="14" t="s">
        <v>13</v>
      </c>
      <c r="E142" s="15" t="s">
        <v>301</v>
      </c>
      <c r="F142" s="16"/>
      <c r="G142" s="15" t="s">
        <v>302</v>
      </c>
      <c r="H142" s="15" t="s">
        <v>303</v>
      </c>
      <c r="I142" s="17" t="str">
        <f>HYPERLINK("https://docs.wto.org/imrd/directdoc.asp?DDFDocuments/t/G/TBTN18/USA1389.DOCX","EN")</f>
        <v>EN</v>
      </c>
      <c r="J142" s="17" t="str">
        <f>HYPERLINK("https://docs.wto.org/imrd/directdoc.asp?DDFDocuments/u/G/TBTN18/USA1389.DOCX","FR")</f>
        <v>FR</v>
      </c>
      <c r="K142" s="17" t="str">
        <f>HYPERLINK("https://docs.wto.org/imrd/directdoc.asp?DDFDocuments/v/G/TBTN18/USA1389.DOCX","ES")</f>
        <v>ES</v>
      </c>
    </row>
    <row r="143" spans="1:11" ht="30" x14ac:dyDescent="0.25">
      <c r="A143" s="11" t="s">
        <v>441</v>
      </c>
      <c r="B143" s="12" t="s">
        <v>35</v>
      </c>
      <c r="C143" s="13">
        <v>43333</v>
      </c>
      <c r="D143" s="14" t="s">
        <v>13</v>
      </c>
      <c r="E143" s="15" t="s">
        <v>442</v>
      </c>
      <c r="F143" s="16"/>
      <c r="G143" s="15" t="s">
        <v>443</v>
      </c>
      <c r="H143" s="15" t="s">
        <v>138</v>
      </c>
      <c r="I143" s="17" t="str">
        <f>HYPERLINK("https://docs.wto.org/imrd/directdoc.asp?DDFDocuments/t/G/TBTN18/USA1390.DOCX","EN")</f>
        <v>EN</v>
      </c>
      <c r="J143" s="17" t="str">
        <f>HYPERLINK("https://docs.wto.org/imrd/directdoc.asp?DDFDocuments/u/G/TBTN18/USA1390.DOCX","FR")</f>
        <v>FR</v>
      </c>
      <c r="K143" s="17" t="str">
        <f>HYPERLINK("https://docs.wto.org/imrd/directdoc.asp?DDFDocuments/v/G/TBTN18/USA1390.DOCX","ES")</f>
        <v>ES</v>
      </c>
    </row>
    <row r="144" spans="1:11" ht="75" x14ac:dyDescent="0.25">
      <c r="A144" s="11" t="s">
        <v>444</v>
      </c>
      <c r="B144" s="12" t="s">
        <v>140</v>
      </c>
      <c r="C144" s="13">
        <v>43332</v>
      </c>
      <c r="D144" s="14" t="s">
        <v>27</v>
      </c>
      <c r="E144" s="15" t="s">
        <v>445</v>
      </c>
      <c r="F144" s="16" t="s">
        <v>446</v>
      </c>
      <c r="G144" s="15" t="s">
        <v>447</v>
      </c>
      <c r="H144" s="15" t="s">
        <v>152</v>
      </c>
      <c r="I144" s="17" t="str">
        <f>HYPERLINK("https://docs.wto.org/imrd/directdoc.asp?DDFDocuments/t/G/TBTN11/ECU81R1A1.DOCX","EN")</f>
        <v>EN</v>
      </c>
      <c r="J144" s="17" t="str">
        <f>HYPERLINK("https://docs.wto.org/imrd/directdoc.asp?DDFDocuments/u/G/TBTN11/ECU81R1A1.DOCX","FR")</f>
        <v>FR</v>
      </c>
      <c r="K144" s="17" t="str">
        <f>HYPERLINK("https://docs.wto.org/imrd/directdoc.asp?DDFDocuments/v/G/TBTN11/ECU81R1A1.DOCX","ES")</f>
        <v>ES</v>
      </c>
    </row>
    <row r="145" spans="1:11" ht="75" x14ac:dyDescent="0.25">
      <c r="A145" s="11" t="s">
        <v>448</v>
      </c>
      <c r="B145" s="12" t="s">
        <v>140</v>
      </c>
      <c r="C145" s="13">
        <v>43332</v>
      </c>
      <c r="D145" s="14" t="s">
        <v>27</v>
      </c>
      <c r="E145" s="15" t="s">
        <v>445</v>
      </c>
      <c r="F145" s="16" t="s">
        <v>446</v>
      </c>
      <c r="G145" s="15" t="s">
        <v>447</v>
      </c>
      <c r="H145" s="15" t="s">
        <v>152</v>
      </c>
      <c r="I145" s="17" t="str">
        <f>HYPERLINK("https://docs.wto.org/imrd/directdoc.asp?DDFDocuments/t/G/TBTN11/ECU81R1A2.DOCX","EN")</f>
        <v>EN</v>
      </c>
      <c r="J145" s="17" t="str">
        <f>HYPERLINK("https://docs.wto.org/imrd/directdoc.asp?DDFDocuments/u/G/TBTN11/ECU81R1A2.DOCX","FR")</f>
        <v>FR</v>
      </c>
      <c r="K145" s="17" t="str">
        <f>HYPERLINK("https://docs.wto.org/imrd/directdoc.asp?DDFDocuments/v/G/TBTN11/ECU81R1A2.DOCX","ES")</f>
        <v>ES</v>
      </c>
    </row>
    <row r="146" spans="1:11" x14ac:dyDescent="0.25">
      <c r="A146" s="11" t="s">
        <v>449</v>
      </c>
      <c r="B146" s="12" t="s">
        <v>94</v>
      </c>
      <c r="C146" s="13">
        <v>43332</v>
      </c>
      <c r="D146" s="14" t="s">
        <v>13</v>
      </c>
      <c r="E146" s="15" t="s">
        <v>450</v>
      </c>
      <c r="F146" s="16"/>
      <c r="G146" s="15" t="s">
        <v>372</v>
      </c>
      <c r="H146" s="15" t="s">
        <v>451</v>
      </c>
      <c r="I146" s="17" t="str">
        <f>HYPERLINK("https://docs.wto.org/imrd/directdoc.asp?DDFDocuments/t/G/TBTN18/EU593.DOCX","EN")</f>
        <v>EN</v>
      </c>
      <c r="J146" s="17" t="str">
        <f>HYPERLINK("https://docs.wto.org/imrd/directdoc.asp?DDFDocuments/u/G/TBTN18/EU593.DOCX","FR")</f>
        <v>FR</v>
      </c>
      <c r="K146" s="17" t="str">
        <f>HYPERLINK("https://docs.wto.org/imrd/directdoc.asp?DDFDocuments/v/G/TBTN18/EU593.DOCX","ES")</f>
        <v>ES</v>
      </c>
    </row>
    <row r="147" spans="1:11" x14ac:dyDescent="0.25">
      <c r="A147" s="11" t="s">
        <v>452</v>
      </c>
      <c r="B147" s="12" t="s">
        <v>69</v>
      </c>
      <c r="C147" s="13">
        <v>43332</v>
      </c>
      <c r="D147" s="14" t="s">
        <v>13</v>
      </c>
      <c r="E147" s="15" t="s">
        <v>453</v>
      </c>
      <c r="F147" s="16" t="s">
        <v>454</v>
      </c>
      <c r="G147" s="15" t="s">
        <v>455</v>
      </c>
      <c r="H147" s="15" t="s">
        <v>373</v>
      </c>
      <c r="I147" s="17" t="str">
        <f>HYPERLINK("https://docs.wto.org/imrd/directdoc.asp?DDFDocuments/t/G/TBTN18/IND84.DOCX","EN")</f>
        <v>EN</v>
      </c>
      <c r="J147" s="17" t="str">
        <f>HYPERLINK("https://docs.wto.org/imrd/directdoc.asp?DDFDocuments/u/G/TBTN18/IND84.DOCX","FR")</f>
        <v>FR</v>
      </c>
      <c r="K147" s="17" t="str">
        <f>HYPERLINK("https://docs.wto.org/imrd/directdoc.asp?DDFDocuments/v/G/TBTN18/IND84.DOCX","ES")</f>
        <v>ES</v>
      </c>
    </row>
    <row r="148" spans="1:11" ht="75" x14ac:dyDescent="0.25">
      <c r="A148" s="11" t="s">
        <v>456</v>
      </c>
      <c r="B148" s="12" t="s">
        <v>26</v>
      </c>
      <c r="C148" s="13">
        <v>43332</v>
      </c>
      <c r="D148" s="14" t="s">
        <v>27</v>
      </c>
      <c r="E148" s="15" t="s">
        <v>310</v>
      </c>
      <c r="F148" s="16"/>
      <c r="G148" s="15" t="s">
        <v>315</v>
      </c>
      <c r="H148" s="15" t="s">
        <v>312</v>
      </c>
      <c r="I148" s="17" t="str">
        <f>HYPERLINK("https://docs.wto.org/imrd/directdoc.asp?DDFDocuments/t/G/TBTN18/TPKM318A1.DOCX","EN")</f>
        <v>EN</v>
      </c>
      <c r="J148" s="17" t="str">
        <f>HYPERLINK("https://docs.wto.org/imrd/directdoc.asp?DDFDocuments/u/G/TBTN18/TPKM318A1.DOCX","FR")</f>
        <v>FR</v>
      </c>
      <c r="K148" s="17" t="str">
        <f>HYPERLINK("https://docs.wto.org/imrd/directdoc.asp?DDFDocuments/v/G/TBTN18/TPKM318A1.DOCX","ES")</f>
        <v>ES</v>
      </c>
    </row>
    <row r="149" spans="1:11" ht="75" x14ac:dyDescent="0.25">
      <c r="A149" s="11" t="s">
        <v>457</v>
      </c>
      <c r="B149" s="12" t="s">
        <v>26</v>
      </c>
      <c r="C149" s="13">
        <v>43332</v>
      </c>
      <c r="D149" s="14" t="s">
        <v>27</v>
      </c>
      <c r="E149" s="15" t="s">
        <v>314</v>
      </c>
      <c r="F149" s="16"/>
      <c r="G149" s="15" t="s">
        <v>315</v>
      </c>
      <c r="H149" s="15" t="s">
        <v>312</v>
      </c>
      <c r="I149" s="17" t="str">
        <f>HYPERLINK("https://docs.wto.org/imrd/directdoc.asp?DDFDocuments/t/G/TBTN18/TPKM319A1.DOCX","EN")</f>
        <v>EN</v>
      </c>
      <c r="J149" s="17" t="str">
        <f>HYPERLINK("https://docs.wto.org/imrd/directdoc.asp?DDFDocuments/u/G/TBTN18/TPKM319A1.DOCX","FR")</f>
        <v>FR</v>
      </c>
      <c r="K149" s="17" t="str">
        <f>HYPERLINK("https://docs.wto.org/imrd/directdoc.asp?DDFDocuments/v/G/TBTN18/TPKM319A1.DOCX","ES")</f>
        <v>ES</v>
      </c>
    </row>
    <row r="150" spans="1:11" ht="120" x14ac:dyDescent="0.25">
      <c r="A150" s="11" t="s">
        <v>458</v>
      </c>
      <c r="B150" s="12" t="s">
        <v>112</v>
      </c>
      <c r="C150" s="13">
        <v>43332</v>
      </c>
      <c r="D150" s="14" t="s">
        <v>13</v>
      </c>
      <c r="E150" s="15" t="s">
        <v>459</v>
      </c>
      <c r="F150" s="16" t="s">
        <v>460</v>
      </c>
      <c r="G150" s="15" t="s">
        <v>461</v>
      </c>
      <c r="H150" s="15" t="s">
        <v>21</v>
      </c>
      <c r="I150" s="17" t="str">
        <f>HYPERLINK("https://docs.wto.org/imrd/directdoc.asp?DDFDocuments/t/G/TBTN18/UGA913.DOCX","EN")</f>
        <v>EN</v>
      </c>
      <c r="J150" s="17" t="str">
        <f>HYPERLINK("https://docs.wto.org/imrd/directdoc.asp?DDFDocuments/u/G/TBTN18/UGA913.DOCX","FR")</f>
        <v>FR</v>
      </c>
      <c r="K150" s="17" t="str">
        <f>HYPERLINK("https://docs.wto.org/imrd/directdoc.asp?DDFDocuments/v/G/TBTN18/UGA913.DOCX","ES")</f>
        <v>ES</v>
      </c>
    </row>
    <row r="151" spans="1:11" x14ac:dyDescent="0.25">
      <c r="A151" s="11" t="s">
        <v>462</v>
      </c>
      <c r="B151" s="12" t="s">
        <v>12</v>
      </c>
      <c r="C151" s="13">
        <v>43329</v>
      </c>
      <c r="D151" s="14" t="s">
        <v>27</v>
      </c>
      <c r="E151" s="15"/>
      <c r="F151" s="16"/>
      <c r="G151" s="15" t="s">
        <v>463</v>
      </c>
      <c r="H151" s="15" t="s">
        <v>31</v>
      </c>
      <c r="I151" s="17" t="str">
        <f>HYPERLINK("https://docs.wto.org/imrd/directdoc.asp?DDFDocuments/t/G/TBTN16/ARG305A1.DOCX","EN")</f>
        <v>EN</v>
      </c>
      <c r="J151" s="17" t="str">
        <f>HYPERLINK("https://docs.wto.org/imrd/directdoc.asp?DDFDocuments/u/G/TBTN16/ARG305A1.DOCX","FR")</f>
        <v>FR</v>
      </c>
      <c r="K151" s="17" t="str">
        <f>HYPERLINK("https://docs.wto.org/imrd/directdoc.asp?DDFDocuments/v/G/TBTN16/ARG305A1.DOCX","ES")</f>
        <v>ES</v>
      </c>
    </row>
    <row r="152" spans="1:11" ht="165" x14ac:dyDescent="0.25">
      <c r="A152" s="11" t="s">
        <v>464</v>
      </c>
      <c r="B152" s="12" t="s">
        <v>49</v>
      </c>
      <c r="C152" s="13">
        <v>43329</v>
      </c>
      <c r="D152" s="14" t="s">
        <v>27</v>
      </c>
      <c r="E152" s="15" t="s">
        <v>465</v>
      </c>
      <c r="F152" s="16" t="s">
        <v>466</v>
      </c>
      <c r="G152" s="15" t="s">
        <v>467</v>
      </c>
      <c r="H152" s="15" t="s">
        <v>468</v>
      </c>
      <c r="I152" s="17" t="str">
        <f>HYPERLINK("https://docs.wto.org/imrd/directdoc.asp?DDFDocuments/t/G/TBTN17/BRA762A2.DOCX","EN")</f>
        <v>EN</v>
      </c>
      <c r="J152" s="17" t="str">
        <f>HYPERLINK("https://docs.wto.org/imrd/directdoc.asp?DDFDocuments/u/G/TBTN17/BRA762A2.DOCX","FR")</f>
        <v>FR</v>
      </c>
      <c r="K152" s="17" t="str">
        <f>HYPERLINK("https://docs.wto.org/imrd/directdoc.asp?DDFDocuments/v/G/TBTN17/BRA762A2.DOCX","ES")</f>
        <v>ES</v>
      </c>
    </row>
    <row r="153" spans="1:11" ht="105" x14ac:dyDescent="0.25">
      <c r="A153" s="11" t="s">
        <v>469</v>
      </c>
      <c r="B153" s="12" t="s">
        <v>140</v>
      </c>
      <c r="C153" s="13">
        <v>43329</v>
      </c>
      <c r="D153" s="14" t="s">
        <v>27</v>
      </c>
      <c r="E153" s="15" t="s">
        <v>470</v>
      </c>
      <c r="F153" s="16" t="s">
        <v>471</v>
      </c>
      <c r="G153" s="15" t="s">
        <v>472</v>
      </c>
      <c r="H153" s="15"/>
      <c r="I153" s="17" t="str">
        <f>HYPERLINK("https://docs.wto.org/imrd/directdoc.asp?DDFDocuments/t/G/TBTN14/ECU240A2.DOCX","EN")</f>
        <v>EN</v>
      </c>
      <c r="J153" s="17" t="str">
        <f>HYPERLINK("https://docs.wto.org/imrd/directdoc.asp?DDFDocuments/u/G/TBTN14/ECU240A2.DOCX","FR")</f>
        <v>FR</v>
      </c>
      <c r="K153" s="17" t="str">
        <f>HYPERLINK("https://docs.wto.org/imrd/directdoc.asp?DDFDocuments/v/G/TBTN14/ECU240A2.DOCX","ES")</f>
        <v>ES</v>
      </c>
    </row>
    <row r="154" spans="1:11" ht="300" x14ac:dyDescent="0.25">
      <c r="A154" s="11" t="s">
        <v>473</v>
      </c>
      <c r="B154" s="12" t="s">
        <v>140</v>
      </c>
      <c r="C154" s="13">
        <v>43329</v>
      </c>
      <c r="D154" s="14" t="s">
        <v>27</v>
      </c>
      <c r="E154" s="15"/>
      <c r="F154" s="16" t="s">
        <v>474</v>
      </c>
      <c r="G154" s="15" t="s">
        <v>175</v>
      </c>
      <c r="H154" s="15" t="s">
        <v>152</v>
      </c>
      <c r="I154" s="17" t="str">
        <f>HYPERLINK("https://docs.wto.org/imrd/directdoc.asp?DDFDocuments/t/G/TBTN15/ECU293A2.DOCX","EN")</f>
        <v>EN</v>
      </c>
      <c r="J154" s="17" t="str">
        <f>HYPERLINK("https://docs.wto.org/imrd/directdoc.asp?DDFDocuments/u/G/TBTN15/ECU293A2.DOCX","FR")</f>
        <v>FR</v>
      </c>
      <c r="K154" s="17" t="str">
        <f>HYPERLINK("https://docs.wto.org/imrd/directdoc.asp?DDFDocuments/v/G/TBTN15/ECU293A2.DOCX","ES")</f>
        <v>ES</v>
      </c>
    </row>
    <row r="155" spans="1:11" ht="409.5" x14ac:dyDescent="0.25">
      <c r="A155" s="11" t="s">
        <v>475</v>
      </c>
      <c r="B155" s="12" t="s">
        <v>476</v>
      </c>
      <c r="C155" s="13">
        <v>43329</v>
      </c>
      <c r="D155" s="14" t="s">
        <v>27</v>
      </c>
      <c r="E155" s="15" t="s">
        <v>477</v>
      </c>
      <c r="F155" s="16" t="s">
        <v>478</v>
      </c>
      <c r="G155" s="15" t="s">
        <v>479</v>
      </c>
      <c r="H155" s="15" t="s">
        <v>152</v>
      </c>
      <c r="I155" s="17" t="str">
        <f>HYPERLINK("https://docs.wto.org/imrd/directdoc.asp?DDFDocuments/t/G/TBTN17/IDN117A1.DOCX","EN")</f>
        <v>EN</v>
      </c>
      <c r="J155" s="17" t="str">
        <f>HYPERLINK("https://docs.wto.org/imrd/directdoc.asp?DDFDocuments/u/G/TBTN17/IDN117A1.DOCX","FR")</f>
        <v>FR</v>
      </c>
      <c r="K155" s="17" t="str">
        <f>HYPERLINK("https://docs.wto.org/imrd/directdoc.asp?DDFDocuments/v/G/TBTN17/IDN117A1.DOCX","ES")</f>
        <v>ES</v>
      </c>
    </row>
    <row r="156" spans="1:11" ht="45" x14ac:dyDescent="0.25">
      <c r="A156" s="11" t="s">
        <v>480</v>
      </c>
      <c r="B156" s="12" t="s">
        <v>72</v>
      </c>
      <c r="C156" s="13">
        <v>43329</v>
      </c>
      <c r="D156" s="14" t="s">
        <v>27</v>
      </c>
      <c r="E156" s="15" t="s">
        <v>98</v>
      </c>
      <c r="F156" s="16" t="s">
        <v>99</v>
      </c>
      <c r="G156" s="15" t="s">
        <v>100</v>
      </c>
      <c r="H156" s="15" t="s">
        <v>31</v>
      </c>
      <c r="I156" s="17" t="str">
        <f>HYPERLINK("https://docs.wto.org/imrd/directdoc.asp?DDFDocuments/t/G/TBTN17/MEX366A1.DOCX","EN")</f>
        <v>EN</v>
      </c>
      <c r="J156" s="17" t="str">
        <f>HYPERLINK("https://docs.wto.org/imrd/directdoc.asp?DDFDocuments/u/G/TBTN17/MEX366A1.DOCX","FR")</f>
        <v>FR</v>
      </c>
      <c r="K156" s="17" t="str">
        <f>HYPERLINK("https://docs.wto.org/imrd/directdoc.asp?DDFDocuments/v/G/TBTN17/MEX366A1.DOCX","ES")</f>
        <v>ES</v>
      </c>
    </row>
    <row r="157" spans="1:11" ht="60" x14ac:dyDescent="0.25">
      <c r="A157" s="11" t="s">
        <v>481</v>
      </c>
      <c r="B157" s="12" t="s">
        <v>72</v>
      </c>
      <c r="C157" s="13">
        <v>43329</v>
      </c>
      <c r="D157" s="14" t="s">
        <v>13</v>
      </c>
      <c r="E157" s="15" t="s">
        <v>482</v>
      </c>
      <c r="F157" s="16" t="s">
        <v>483</v>
      </c>
      <c r="G157" s="15" t="s">
        <v>484</v>
      </c>
      <c r="H157" s="15" t="s">
        <v>15</v>
      </c>
      <c r="I157" s="17" t="str">
        <f>HYPERLINK("https://docs.wto.org/imrd/directdoc.asp?DDFDocuments/t/G/TBTN18/MEX431.DOCX","EN")</f>
        <v>EN</v>
      </c>
      <c r="J157" s="17" t="str">
        <f>HYPERLINK("https://docs.wto.org/imrd/directdoc.asp?DDFDocuments/u/G/TBTN18/MEX431.DOCX","FR")</f>
        <v>FR</v>
      </c>
      <c r="K157" s="17" t="str">
        <f>HYPERLINK("https://docs.wto.org/imrd/directdoc.asp?DDFDocuments/v/G/TBTN18/MEX431.DOCX","ES")</f>
        <v>ES</v>
      </c>
    </row>
    <row r="158" spans="1:11" ht="60" x14ac:dyDescent="0.25">
      <c r="A158" s="11" t="s">
        <v>485</v>
      </c>
      <c r="B158" s="12" t="s">
        <v>12</v>
      </c>
      <c r="C158" s="13">
        <v>43328</v>
      </c>
      <c r="D158" s="14" t="s">
        <v>13</v>
      </c>
      <c r="E158" s="15" t="s">
        <v>486</v>
      </c>
      <c r="F158" s="16" t="s">
        <v>487</v>
      </c>
      <c r="G158" s="15" t="s">
        <v>488</v>
      </c>
      <c r="H158" s="15" t="s">
        <v>489</v>
      </c>
      <c r="I158" s="17" t="str">
        <f>HYPERLINK("https://docs.wto.org/imrd/directdoc.asp?DDFDocuments/t/G/TBTN18/ARG341.DOCX","EN")</f>
        <v>EN</v>
      </c>
      <c r="J158" s="17" t="str">
        <f>HYPERLINK("https://docs.wto.org/imrd/directdoc.asp?DDFDocuments/u/G/TBTN18/ARG341.DOCX","FR")</f>
        <v>FR</v>
      </c>
      <c r="K158" s="17" t="str">
        <f>HYPERLINK("https://docs.wto.org/imrd/directdoc.asp?DDFDocuments/v/G/TBTN18/ARG341.DOCX","ES")</f>
        <v>ES</v>
      </c>
    </row>
    <row r="159" spans="1:11" ht="30" x14ac:dyDescent="0.25">
      <c r="A159" s="11" t="s">
        <v>490</v>
      </c>
      <c r="B159" s="12" t="s">
        <v>49</v>
      </c>
      <c r="C159" s="13">
        <v>43328</v>
      </c>
      <c r="D159" s="14" t="s">
        <v>13</v>
      </c>
      <c r="E159" s="15" t="s">
        <v>491</v>
      </c>
      <c r="F159" s="16" t="s">
        <v>492</v>
      </c>
      <c r="G159" s="15" t="s">
        <v>417</v>
      </c>
      <c r="H159" s="15" t="s">
        <v>493</v>
      </c>
      <c r="I159" s="17" t="str">
        <f>HYPERLINK("https://docs.wto.org/imrd/directdoc.asp?DDFDocuments/t/G/TBTN18/BRA836.DOCX","EN")</f>
        <v>EN</v>
      </c>
      <c r="J159" s="17" t="str">
        <f>HYPERLINK("https://docs.wto.org/imrd/directdoc.asp?DDFDocuments/u/G/TBTN18/BRA836.DOCX","FR")</f>
        <v>FR</v>
      </c>
      <c r="K159" s="17" t="str">
        <f>HYPERLINK("https://docs.wto.org/imrd/directdoc.asp?DDFDocuments/v/G/TBTN18/BRA836.DOCX","ES")</f>
        <v>ES</v>
      </c>
    </row>
    <row r="160" spans="1:11" ht="105" x14ac:dyDescent="0.25">
      <c r="A160" s="11" t="s">
        <v>494</v>
      </c>
      <c r="B160" s="12" t="s">
        <v>140</v>
      </c>
      <c r="C160" s="13">
        <v>43328</v>
      </c>
      <c r="D160" s="14" t="s">
        <v>27</v>
      </c>
      <c r="E160" s="15" t="s">
        <v>495</v>
      </c>
      <c r="F160" s="16" t="s">
        <v>496</v>
      </c>
      <c r="G160" s="15" t="s">
        <v>497</v>
      </c>
      <c r="H160" s="15"/>
      <c r="I160" s="17" t="str">
        <f>HYPERLINK("https://docs.wto.org/imrd/directdoc.asp?DDFDocuments/t/G/TBTN14/ECU186A4.DOCX","EN")</f>
        <v>EN</v>
      </c>
      <c r="J160" s="17" t="str">
        <f>HYPERLINK("https://docs.wto.org/imrd/directdoc.asp?DDFDocuments/u/G/TBTN14/ECU186A4.DOCX","FR")</f>
        <v>FR</v>
      </c>
      <c r="K160" s="17" t="str">
        <f>HYPERLINK("https://docs.wto.org/imrd/directdoc.asp?DDFDocuments/v/G/TBTN14/ECU186A4.DOCX","ES")</f>
        <v>ES</v>
      </c>
    </row>
    <row r="161" spans="1:11" ht="90" x14ac:dyDescent="0.25">
      <c r="A161" s="11" t="s">
        <v>498</v>
      </c>
      <c r="B161" s="12" t="s">
        <v>140</v>
      </c>
      <c r="C161" s="13">
        <v>43328</v>
      </c>
      <c r="D161" s="14" t="s">
        <v>36</v>
      </c>
      <c r="E161" s="15"/>
      <c r="F161" s="16" t="s">
        <v>499</v>
      </c>
      <c r="G161" s="15" t="s">
        <v>66</v>
      </c>
      <c r="H161" s="15" t="s">
        <v>489</v>
      </c>
      <c r="I161" s="17" t="str">
        <f>HYPERLINK("https://docs.wto.org/imrd/directdoc.asp?DDFDocuments/t/G/TBTN07/ECU31R1.DOCX","EN")</f>
        <v>EN</v>
      </c>
      <c r="J161" s="17" t="str">
        <f>HYPERLINK("https://docs.wto.org/imrd/directdoc.asp?DDFDocuments/u/G/TBTN07/ECU31R1.DOCX","FR")</f>
        <v>FR</v>
      </c>
      <c r="K161" s="17" t="str">
        <f>HYPERLINK("https://docs.wto.org/imrd/directdoc.asp?DDFDocuments/v/G/TBTN07/ECU31R1.DOCX","ES")</f>
        <v>ES</v>
      </c>
    </row>
    <row r="162" spans="1:11" ht="30" x14ac:dyDescent="0.25">
      <c r="A162" s="11" t="s">
        <v>500</v>
      </c>
      <c r="B162" s="12" t="s">
        <v>501</v>
      </c>
      <c r="C162" s="13">
        <v>43328</v>
      </c>
      <c r="D162" s="14" t="s">
        <v>27</v>
      </c>
      <c r="E162" s="15" t="s">
        <v>502</v>
      </c>
      <c r="F162" s="16"/>
      <c r="G162" s="15" t="s">
        <v>503</v>
      </c>
      <c r="H162" s="15" t="s">
        <v>31</v>
      </c>
      <c r="I162" s="17" t="str">
        <f>HYPERLINK("https://docs.wto.org/imrd/directdoc.asp?DDFDocuments/t/G/TBTN11/HND64A1.DOCX","EN")</f>
        <v>EN</v>
      </c>
      <c r="J162" s="17" t="str">
        <f>HYPERLINK("https://docs.wto.org/imrd/directdoc.asp?DDFDocuments/u/G/TBTN11/HND64A1.DOCX","FR")</f>
        <v>FR</v>
      </c>
      <c r="K162" s="17" t="str">
        <f>HYPERLINK("https://docs.wto.org/imrd/directdoc.asp?DDFDocuments/v/G/TBTN11/HND64A1.DOCX","ES")</f>
        <v>ES</v>
      </c>
    </row>
    <row r="163" spans="1:11" ht="105" x14ac:dyDescent="0.25">
      <c r="A163" s="11" t="s">
        <v>504</v>
      </c>
      <c r="B163" s="12" t="s">
        <v>69</v>
      </c>
      <c r="C163" s="13">
        <v>43328</v>
      </c>
      <c r="D163" s="14" t="s">
        <v>13</v>
      </c>
      <c r="E163" s="15" t="s">
        <v>505</v>
      </c>
      <c r="F163" s="16" t="s">
        <v>506</v>
      </c>
      <c r="G163" s="15" t="s">
        <v>339</v>
      </c>
      <c r="H163" s="15" t="s">
        <v>507</v>
      </c>
      <c r="I163" s="17" t="str">
        <f>HYPERLINK("https://docs.wto.org/imrd/directdoc.asp?DDFDocuments/t/G/TBTN18/IND83.DOCX","EN")</f>
        <v>EN</v>
      </c>
      <c r="J163" s="17" t="str">
        <f>HYPERLINK("https://docs.wto.org/imrd/directdoc.asp?DDFDocuments/u/G/TBTN18/IND83.DOCX","FR")</f>
        <v>FR</v>
      </c>
      <c r="K163" s="17" t="str">
        <f>HYPERLINK("https://docs.wto.org/imrd/directdoc.asp?DDFDocuments/v/G/TBTN18/IND83.DOCX","ES")</f>
        <v>ES</v>
      </c>
    </row>
    <row r="164" spans="1:11" ht="150" x14ac:dyDescent="0.25">
      <c r="A164" s="11" t="s">
        <v>508</v>
      </c>
      <c r="B164" s="12" t="s">
        <v>509</v>
      </c>
      <c r="C164" s="13">
        <v>43328</v>
      </c>
      <c r="D164" s="14" t="s">
        <v>13</v>
      </c>
      <c r="E164" s="15" t="s">
        <v>510</v>
      </c>
      <c r="F164" s="16" t="s">
        <v>123</v>
      </c>
      <c r="G164" s="15" t="s">
        <v>511</v>
      </c>
      <c r="H164" s="15" t="s">
        <v>512</v>
      </c>
      <c r="I164" s="17" t="str">
        <f>HYPERLINK("https://docs.wto.org/imrd/directdoc.asp?DDFDocuments/t/G/TBTN18/NZL83.DOCX","EN")</f>
        <v>EN</v>
      </c>
      <c r="J164" s="17" t="str">
        <f>HYPERLINK("https://docs.wto.org/imrd/directdoc.asp?DDFDocuments/u/G/TBTN18/NZL83.DOCX","FR")</f>
        <v>FR</v>
      </c>
      <c r="K164" s="17" t="str">
        <f>HYPERLINK("https://docs.wto.org/imrd/directdoc.asp?DDFDocuments/v/G/TBTN18/NZL83.DOCX","ES")</f>
        <v>ES</v>
      </c>
    </row>
    <row r="165" spans="1:11" ht="60" x14ac:dyDescent="0.25">
      <c r="A165" s="11" t="s">
        <v>513</v>
      </c>
      <c r="B165" s="12" t="s">
        <v>377</v>
      </c>
      <c r="C165" s="13">
        <v>43328</v>
      </c>
      <c r="D165" s="14" t="s">
        <v>13</v>
      </c>
      <c r="E165" s="15" t="s">
        <v>514</v>
      </c>
      <c r="F165" s="16" t="s">
        <v>515</v>
      </c>
      <c r="G165" s="15" t="s">
        <v>516</v>
      </c>
      <c r="H165" s="15" t="s">
        <v>325</v>
      </c>
      <c r="I165" s="17" t="str">
        <f>HYPERLINK("https://docs.wto.org/imrd/directdoc.asp?DDFDocuments/t/G/TBTN18/THA519.DOCX","EN")</f>
        <v>EN</v>
      </c>
      <c r="J165" s="17" t="str">
        <f>HYPERLINK("https://docs.wto.org/imrd/directdoc.asp?DDFDocuments/u/G/TBTN18/THA519.DOCX","FR")</f>
        <v>FR</v>
      </c>
      <c r="K165" s="17" t="str">
        <f>HYPERLINK("https://docs.wto.org/imrd/directdoc.asp?DDFDocuments/v/G/TBTN18/THA519.DOCX","ES")</f>
        <v>ES</v>
      </c>
    </row>
    <row r="166" spans="1:11" ht="60" x14ac:dyDescent="0.25">
      <c r="A166" s="11" t="s">
        <v>517</v>
      </c>
      <c r="B166" s="12" t="s">
        <v>377</v>
      </c>
      <c r="C166" s="13">
        <v>43328</v>
      </c>
      <c r="D166" s="14" t="s">
        <v>13</v>
      </c>
      <c r="E166" s="15" t="s">
        <v>514</v>
      </c>
      <c r="F166" s="16" t="s">
        <v>515</v>
      </c>
      <c r="G166" s="15" t="s">
        <v>516</v>
      </c>
      <c r="H166" s="15" t="s">
        <v>15</v>
      </c>
      <c r="I166" s="17" t="str">
        <f>HYPERLINK("https://docs.wto.org/imrd/directdoc.asp?DDFDocuments/t/G/TBTN18/THA520.DOCX","EN")</f>
        <v>EN</v>
      </c>
      <c r="J166" s="17" t="str">
        <f>HYPERLINK("https://docs.wto.org/imrd/directdoc.asp?DDFDocuments/u/G/TBTN18/THA520.DOCX","FR")</f>
        <v>FR</v>
      </c>
      <c r="K166" s="17" t="str">
        <f>HYPERLINK("https://docs.wto.org/imrd/directdoc.asp?DDFDocuments/v/G/TBTN18/THA520.DOCX","ES")</f>
        <v>ES</v>
      </c>
    </row>
    <row r="167" spans="1:11" ht="45" x14ac:dyDescent="0.25">
      <c r="A167" s="11" t="s">
        <v>518</v>
      </c>
      <c r="B167" s="12" t="s">
        <v>519</v>
      </c>
      <c r="C167" s="13">
        <v>43328</v>
      </c>
      <c r="D167" s="14" t="s">
        <v>13</v>
      </c>
      <c r="E167" s="15" t="s">
        <v>520</v>
      </c>
      <c r="F167" s="16"/>
      <c r="G167" s="15" t="s">
        <v>521</v>
      </c>
      <c r="H167" s="15" t="s">
        <v>522</v>
      </c>
      <c r="I167" s="17" t="str">
        <f>HYPERLINK("https://docs.wto.org/imrd/directdoc.asp?DDFDocuments/t/G/TBTN18/TTO119.DOCX","EN")</f>
        <v>EN</v>
      </c>
      <c r="J167" s="17" t="str">
        <f>HYPERLINK("https://docs.wto.org/imrd/directdoc.asp?DDFDocuments/u/G/TBTN18/TTO119.DOCX","FR")</f>
        <v>FR</v>
      </c>
      <c r="K167" s="17" t="str">
        <f>HYPERLINK("https://docs.wto.org/imrd/directdoc.asp?DDFDocuments/v/G/TBTN18/TTO119.DOCX","ES")</f>
        <v>ES</v>
      </c>
    </row>
    <row r="168" spans="1:11" ht="75" x14ac:dyDescent="0.25">
      <c r="A168" s="11" t="s">
        <v>523</v>
      </c>
      <c r="B168" s="12" t="s">
        <v>112</v>
      </c>
      <c r="C168" s="13">
        <v>43328</v>
      </c>
      <c r="D168" s="14" t="s">
        <v>13</v>
      </c>
      <c r="E168" s="15" t="s">
        <v>524</v>
      </c>
      <c r="F168" s="16" t="s">
        <v>525</v>
      </c>
      <c r="G168" s="15" t="s">
        <v>254</v>
      </c>
      <c r="H168" s="15" t="s">
        <v>21</v>
      </c>
      <c r="I168" s="17" t="str">
        <f>HYPERLINK("https://docs.wto.org/imrd/directdoc.asp?DDFDocuments/t/G/TBTN18/UGA909.DOCX","EN")</f>
        <v>EN</v>
      </c>
      <c r="J168" s="17" t="str">
        <f>HYPERLINK("https://docs.wto.org/imrd/directdoc.asp?DDFDocuments/u/G/TBTN18/UGA909.DOCX","FR")</f>
        <v>FR</v>
      </c>
      <c r="K168" s="17" t="str">
        <f>HYPERLINK("https://docs.wto.org/imrd/directdoc.asp?DDFDocuments/v/G/TBTN18/UGA909.DOCX","ES")</f>
        <v>ES</v>
      </c>
    </row>
    <row r="169" spans="1:11" ht="30" x14ac:dyDescent="0.25">
      <c r="A169" s="11" t="s">
        <v>526</v>
      </c>
      <c r="B169" s="12" t="s">
        <v>112</v>
      </c>
      <c r="C169" s="13">
        <v>43328</v>
      </c>
      <c r="D169" s="14" t="s">
        <v>13</v>
      </c>
      <c r="E169" s="15" t="s">
        <v>527</v>
      </c>
      <c r="F169" s="16" t="s">
        <v>528</v>
      </c>
      <c r="G169" s="15" t="s">
        <v>529</v>
      </c>
      <c r="H169" s="15" t="s">
        <v>530</v>
      </c>
      <c r="I169" s="17" t="str">
        <f>HYPERLINK("https://docs.wto.org/imrd/directdoc.asp?DDFDocuments/t/G/TBTN18/UGA910.DOCX","EN")</f>
        <v>EN</v>
      </c>
      <c r="J169" s="17" t="str">
        <f>HYPERLINK("https://docs.wto.org/imrd/directdoc.asp?DDFDocuments/u/G/TBTN18/UGA910.DOCX","FR")</f>
        <v>FR</v>
      </c>
      <c r="K169" s="17" t="str">
        <f>HYPERLINK("https://docs.wto.org/imrd/directdoc.asp?DDFDocuments/v/G/TBTN18/UGA910.DOCX","ES")</f>
        <v>ES</v>
      </c>
    </row>
    <row r="170" spans="1:11" ht="75" x14ac:dyDescent="0.25">
      <c r="A170" s="11" t="s">
        <v>531</v>
      </c>
      <c r="B170" s="12" t="s">
        <v>112</v>
      </c>
      <c r="C170" s="13">
        <v>43328</v>
      </c>
      <c r="D170" s="14" t="s">
        <v>13</v>
      </c>
      <c r="E170" s="15" t="s">
        <v>532</v>
      </c>
      <c r="F170" s="16" t="s">
        <v>533</v>
      </c>
      <c r="G170" s="15" t="s">
        <v>254</v>
      </c>
      <c r="H170" s="15" t="s">
        <v>21</v>
      </c>
      <c r="I170" s="17" t="str">
        <f>HYPERLINK("https://docs.wto.org/imrd/directdoc.asp?DDFDocuments/t/G/TBTN18/UGA911.DOCX","EN")</f>
        <v>EN</v>
      </c>
      <c r="J170" s="17" t="str">
        <f>HYPERLINK("https://docs.wto.org/imrd/directdoc.asp?DDFDocuments/u/G/TBTN18/UGA911.DOCX","FR")</f>
        <v>FR</v>
      </c>
      <c r="K170" s="17" t="str">
        <f>HYPERLINK("https://docs.wto.org/imrd/directdoc.asp?DDFDocuments/v/G/TBTN18/UGA911.DOCX","ES")</f>
        <v>ES</v>
      </c>
    </row>
    <row r="171" spans="1:11" ht="75" x14ac:dyDescent="0.25">
      <c r="A171" s="11" t="s">
        <v>534</v>
      </c>
      <c r="B171" s="12" t="s">
        <v>112</v>
      </c>
      <c r="C171" s="13">
        <v>43328</v>
      </c>
      <c r="D171" s="14" t="s">
        <v>13</v>
      </c>
      <c r="E171" s="15" t="s">
        <v>535</v>
      </c>
      <c r="F171" s="16" t="s">
        <v>536</v>
      </c>
      <c r="G171" s="15" t="s">
        <v>254</v>
      </c>
      <c r="H171" s="15" t="s">
        <v>21</v>
      </c>
      <c r="I171" s="17" t="str">
        <f>HYPERLINK("https://docs.wto.org/imrd/directdoc.asp?DDFDocuments/t/G/TBTN18/UGA912.DOCX","EN")</f>
        <v>EN</v>
      </c>
      <c r="J171" s="17" t="str">
        <f>HYPERLINK("https://docs.wto.org/imrd/directdoc.asp?DDFDocuments/u/G/TBTN18/UGA912.DOCX","FR")</f>
        <v>FR</v>
      </c>
      <c r="K171" s="17" t="str">
        <f>HYPERLINK("https://docs.wto.org/imrd/directdoc.asp?DDFDocuments/v/G/TBTN18/UGA912.DOCX","ES")</f>
        <v>ES</v>
      </c>
    </row>
    <row r="172" spans="1:11" ht="75" x14ac:dyDescent="0.25">
      <c r="A172" s="11" t="s">
        <v>537</v>
      </c>
      <c r="B172" s="12" t="s">
        <v>240</v>
      </c>
      <c r="C172" s="13">
        <v>43328</v>
      </c>
      <c r="D172" s="14" t="s">
        <v>27</v>
      </c>
      <c r="E172" s="15" t="s">
        <v>538</v>
      </c>
      <c r="F172" s="16" t="s">
        <v>539</v>
      </c>
      <c r="G172" s="15" t="s">
        <v>540</v>
      </c>
      <c r="H172" s="15" t="s">
        <v>31</v>
      </c>
      <c r="I172" s="17" t="str">
        <f>HYPERLINK("https://docs.wto.org/imrd/directdoc.asp?DDFDocuments/t/G/TBTN16/ZAF202A1.DOCX","EN")</f>
        <v>EN</v>
      </c>
      <c r="J172" s="17" t="str">
        <f>HYPERLINK("https://docs.wto.org/imrd/directdoc.asp?DDFDocuments/u/G/TBTN16/ZAF202A1.DOCX","FR")</f>
        <v>FR</v>
      </c>
      <c r="K172" s="17" t="str">
        <f>HYPERLINK("https://docs.wto.org/imrd/directdoc.asp?DDFDocuments/v/G/TBTN16/ZAF202A1.DOCX","ES")</f>
        <v>ES</v>
      </c>
    </row>
    <row r="173" spans="1:11" ht="75" x14ac:dyDescent="0.25">
      <c r="A173" s="11" t="s">
        <v>541</v>
      </c>
      <c r="B173" s="12" t="s">
        <v>240</v>
      </c>
      <c r="C173" s="13">
        <v>43328</v>
      </c>
      <c r="D173" s="14" t="s">
        <v>27</v>
      </c>
      <c r="E173" s="15"/>
      <c r="F173" s="16" t="s">
        <v>542</v>
      </c>
      <c r="G173" s="15" t="s">
        <v>543</v>
      </c>
      <c r="H173" s="15" t="s">
        <v>31</v>
      </c>
      <c r="I173" s="17" t="str">
        <f>HYPERLINK("https://docs.wto.org/imrd/directdoc.asp?DDFDocuments/t/G/TBTN16/ZAF203A1.DOCX","EN")</f>
        <v>EN</v>
      </c>
      <c r="J173" s="17" t="str">
        <f>HYPERLINK("https://docs.wto.org/imrd/directdoc.asp?DDFDocuments/u/G/TBTN16/ZAF203A1.DOCX","FR")</f>
        <v>FR</v>
      </c>
      <c r="K173" s="17" t="str">
        <f>HYPERLINK("https://docs.wto.org/imrd/directdoc.asp?DDFDocuments/v/G/TBTN16/ZAF203A1.DOCX","ES")</f>
        <v>ES</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AEB4A-5728-4B3C-AAEA-5463BD9229F8}">
  <dimension ref="A1:J12"/>
  <sheetViews>
    <sheetView zoomScale="70" zoomScaleNormal="70" workbookViewId="0">
      <selection activeCell="E11" sqref="E1:E11"/>
    </sheetView>
  </sheetViews>
  <sheetFormatPr defaultRowHeight="15" x14ac:dyDescent="0.25"/>
  <cols>
    <col min="1" max="1" width="27.5703125" style="10" customWidth="1"/>
    <col min="2" max="2" width="29.5703125" customWidth="1"/>
    <col min="3" max="4" width="19" style="6" customWidth="1"/>
    <col min="5" max="5" width="46.140625" style="9" customWidth="1"/>
    <col min="6" max="7" width="46.140625" style="5" customWidth="1"/>
    <col min="8" max="10" width="10.7109375" style="8" customWidth="1"/>
  </cols>
  <sheetData>
    <row r="1" spans="1:10" ht="37.5" customHeight="1" x14ac:dyDescent="0.25">
      <c r="A1" s="23" t="s">
        <v>215</v>
      </c>
      <c r="B1" s="25" t="s">
        <v>154</v>
      </c>
      <c r="C1" s="26">
        <v>43347</v>
      </c>
      <c r="D1" s="26">
        <f>C1+60</f>
        <v>43407</v>
      </c>
      <c r="E1" s="28" t="s">
        <v>554</v>
      </c>
      <c r="F1" s="30" t="s">
        <v>553</v>
      </c>
      <c r="G1" s="31" t="s">
        <v>31</v>
      </c>
      <c r="H1" s="32" t="str">
        <f>HYPERLINK("https://docs.wto.org/imrd/directdoc.asp?DDFDocuments/t/G/TBTN14/EGY57A2.DOCX","EN")</f>
        <v>EN</v>
      </c>
      <c r="I1" s="32" t="str">
        <f>HYPERLINK("https://docs.wto.org/imrd/directdoc.asp?DDFDocuments/u/G/TBTN14/EGY57A2.DOCX","FR")</f>
        <v>FR</v>
      </c>
      <c r="J1" s="32"/>
    </row>
    <row r="2" spans="1:10" ht="45" x14ac:dyDescent="0.25">
      <c r="A2" s="11" t="s">
        <v>232</v>
      </c>
      <c r="B2" s="12" t="s">
        <v>112</v>
      </c>
      <c r="C2" s="13">
        <v>43347</v>
      </c>
      <c r="D2" s="13">
        <f>C2+60</f>
        <v>43407</v>
      </c>
      <c r="E2" s="16" t="s">
        <v>555</v>
      </c>
      <c r="F2" s="22" t="s">
        <v>233</v>
      </c>
      <c r="G2" s="15" t="s">
        <v>234</v>
      </c>
      <c r="H2" s="17" t="str">
        <f>HYPERLINK("https://docs.wto.org/imrd/directdoc.asp?DDFDocuments/t/G/TBTN14/UGA417A1.DOCX","EN")</f>
        <v>EN</v>
      </c>
      <c r="I2" s="17" t="str">
        <f>HYPERLINK("https://docs.wto.org/imrd/directdoc.asp?DDFDocuments/u/G/TBTN14/UGA417A1.DOCX","FR")</f>
        <v>FR</v>
      </c>
      <c r="J2" s="17"/>
    </row>
    <row r="3" spans="1:10" ht="75" x14ac:dyDescent="0.25">
      <c r="A3" s="11" t="s">
        <v>235</v>
      </c>
      <c r="B3" s="12" t="s">
        <v>112</v>
      </c>
      <c r="C3" s="13">
        <v>43347</v>
      </c>
      <c r="D3" s="13">
        <f>C3+60</f>
        <v>43407</v>
      </c>
      <c r="E3" s="21" t="s">
        <v>556</v>
      </c>
      <c r="F3" s="15" t="s">
        <v>238</v>
      </c>
      <c r="G3" s="15" t="s">
        <v>21</v>
      </c>
      <c r="H3" s="17" t="str">
        <f>HYPERLINK("https://docs.wto.org/imrd/directdoc.asp?DDFDocuments/t/G/TBTN18/UGA919.DOCX","EN")</f>
        <v>EN</v>
      </c>
      <c r="I3" s="17" t="str">
        <f>HYPERLINK("https://docs.wto.org/imrd/directdoc.asp?DDFDocuments/u/G/TBTN18/UGA919.DOCX","FR")</f>
        <v>FR</v>
      </c>
      <c r="J3" s="17"/>
    </row>
    <row r="4" spans="1:10" ht="60" x14ac:dyDescent="0.25">
      <c r="A4" s="11" t="s">
        <v>85</v>
      </c>
      <c r="B4" s="12" t="s">
        <v>12</v>
      </c>
      <c r="C4" s="13">
        <v>43353</v>
      </c>
      <c r="D4" s="13">
        <f>C4+60</f>
        <v>43413</v>
      </c>
      <c r="E4" s="20" t="s">
        <v>551</v>
      </c>
      <c r="F4" s="15" t="s">
        <v>88</v>
      </c>
      <c r="G4" s="15" t="s">
        <v>89</v>
      </c>
      <c r="H4" s="17"/>
      <c r="I4" s="17"/>
      <c r="J4" s="17" t="str">
        <f>HYPERLINK("https://docs.wto.org/imrd/directdoc.asp?DDFDocuments/v/G/TBTN18/ARG342A2.DOCX","ES")</f>
        <v>ES</v>
      </c>
    </row>
    <row r="5" spans="1:10" ht="30" x14ac:dyDescent="0.25">
      <c r="A5" s="11" t="s">
        <v>101</v>
      </c>
      <c r="B5" s="12" t="s">
        <v>102</v>
      </c>
      <c r="C5" s="13">
        <v>43353</v>
      </c>
      <c r="D5" s="13">
        <f>C5+60</f>
        <v>43413</v>
      </c>
      <c r="E5" s="21" t="s">
        <v>552</v>
      </c>
      <c r="F5" s="15" t="s">
        <v>105</v>
      </c>
      <c r="G5" s="15" t="s">
        <v>31</v>
      </c>
      <c r="H5" s="17"/>
      <c r="I5" s="17"/>
      <c r="J5" s="17" t="str">
        <f>HYPERLINK("https://docs.wto.org/imrd/directdoc.asp?DDFDocuments/v/G/TBTN16/PER84A1.DOCX","ES")</f>
        <v>ES</v>
      </c>
    </row>
    <row r="6" spans="1:10" ht="45" x14ac:dyDescent="0.25">
      <c r="A6" s="11" t="s">
        <v>58</v>
      </c>
      <c r="B6" s="12" t="s">
        <v>49</v>
      </c>
      <c r="C6" s="13">
        <v>43354</v>
      </c>
      <c r="D6" s="13">
        <f>C6+60</f>
        <v>43414</v>
      </c>
      <c r="E6" s="21" t="s">
        <v>550</v>
      </c>
      <c r="F6" s="15" t="s">
        <v>61</v>
      </c>
      <c r="G6" s="15" t="s">
        <v>62</v>
      </c>
      <c r="H6" s="17" t="str">
        <f>HYPERLINK("https://docs.wto.org/imrd/directdoc.asp?DDFDocuments/t/G/TBTN18/BRA838.DOCX","EN")</f>
        <v>EN</v>
      </c>
      <c r="I6" s="17"/>
      <c r="J6" s="17"/>
    </row>
    <row r="7" spans="1:10" ht="30" x14ac:dyDescent="0.25">
      <c r="A7" s="11" t="s">
        <v>11</v>
      </c>
      <c r="B7" s="12" t="s">
        <v>12</v>
      </c>
      <c r="C7" s="13">
        <v>43357</v>
      </c>
      <c r="D7" s="13">
        <f>C7+60</f>
        <v>43417</v>
      </c>
      <c r="E7" s="16" t="s">
        <v>545</v>
      </c>
      <c r="F7" s="18" t="s">
        <v>544</v>
      </c>
      <c r="G7" s="15" t="s">
        <v>15</v>
      </c>
      <c r="H7" s="17"/>
      <c r="I7" s="17"/>
      <c r="J7" s="17" t="str">
        <f>HYPERLINK("https://docs.wto.org/imrd/directdoc.asp?DDFDocuments/v/G/TBTN18/ARG343.DOCX","ES")</f>
        <v>ES</v>
      </c>
    </row>
    <row r="8" spans="1:10" ht="75" x14ac:dyDescent="0.25">
      <c r="A8" s="11" t="s">
        <v>16</v>
      </c>
      <c r="B8" s="12" t="s">
        <v>17</v>
      </c>
      <c r="C8" s="13">
        <v>43357</v>
      </c>
      <c r="D8" s="13">
        <f>C8+60</f>
        <v>43417</v>
      </c>
      <c r="E8" s="19" t="s">
        <v>546</v>
      </c>
      <c r="F8" s="15" t="s">
        <v>20</v>
      </c>
      <c r="G8" s="15" t="s">
        <v>21</v>
      </c>
      <c r="H8" s="17" t="str">
        <f>HYPERLINK("https://docs.wto.org/imrd/directdoc.asp?DDFDocuments/t/G/TBTN18/BDI6.DOCX","EN")</f>
        <v>EN</v>
      </c>
      <c r="I8" s="17"/>
      <c r="J8" s="17"/>
    </row>
    <row r="9" spans="1:10" ht="75" x14ac:dyDescent="0.25">
      <c r="A9" s="11" t="s">
        <v>22</v>
      </c>
      <c r="B9" s="12" t="s">
        <v>17</v>
      </c>
      <c r="C9" s="13">
        <v>43357</v>
      </c>
      <c r="D9" s="13">
        <f>C9+60</f>
        <v>43417</v>
      </c>
      <c r="E9" s="19" t="s">
        <v>547</v>
      </c>
      <c r="F9" s="15" t="s">
        <v>24</v>
      </c>
      <c r="G9" s="15" t="s">
        <v>21</v>
      </c>
      <c r="H9" s="17" t="str">
        <f>HYPERLINK("https://docs.wto.org/imrd/directdoc.asp?DDFDocuments/t/G/TBTN18/BDI7.DOCX","EN")</f>
        <v>EN</v>
      </c>
      <c r="I9" s="17"/>
      <c r="J9" s="17"/>
    </row>
    <row r="10" spans="1:10" ht="75" x14ac:dyDescent="0.25">
      <c r="A10" s="11" t="s">
        <v>25</v>
      </c>
      <c r="B10" s="12" t="s">
        <v>26</v>
      </c>
      <c r="C10" s="13">
        <v>43357</v>
      </c>
      <c r="D10" s="13">
        <f>C10+60</f>
        <v>43417</v>
      </c>
      <c r="E10" s="20" t="s">
        <v>548</v>
      </c>
      <c r="F10" s="15" t="s">
        <v>30</v>
      </c>
      <c r="G10" s="15" t="s">
        <v>31</v>
      </c>
      <c r="H10" s="17" t="str">
        <f>HYPERLINK("https://docs.wto.org/imrd/directdoc.asp?DDFDocuments/t/G/TBTN18/TPKM320A1.DOCX","EN")</f>
        <v>EN</v>
      </c>
      <c r="I10" s="17"/>
      <c r="J10" s="17"/>
    </row>
    <row r="11" spans="1:10" x14ac:dyDescent="0.25">
      <c r="A11" s="11" t="s">
        <v>34</v>
      </c>
      <c r="B11" s="12" t="s">
        <v>35</v>
      </c>
      <c r="C11" s="13">
        <v>43357</v>
      </c>
      <c r="D11" s="13">
        <f>C11+60</f>
        <v>43417</v>
      </c>
      <c r="E11" s="21" t="s">
        <v>549</v>
      </c>
      <c r="F11" s="15" t="s">
        <v>39</v>
      </c>
      <c r="G11" s="15" t="s">
        <v>15</v>
      </c>
      <c r="H11" s="17" t="str">
        <f>HYPERLINK("https://docs.wto.org/imrd/directdoc.asp?DDFDocuments/t/G/TBTN17/USA1305R1.DOCX","EN")</f>
        <v>EN</v>
      </c>
      <c r="I11" s="17"/>
      <c r="J11" s="17"/>
    </row>
    <row r="12" spans="1:10" ht="27" x14ac:dyDescent="0.25">
      <c r="A12" s="24" t="s">
        <v>0</v>
      </c>
      <c r="B12" s="24" t="s">
        <v>1</v>
      </c>
      <c r="C12" s="27" t="s">
        <v>2</v>
      </c>
      <c r="D12" s="27"/>
      <c r="E12" s="29" t="s">
        <v>5</v>
      </c>
      <c r="F12" s="29" t="s">
        <v>6</v>
      </c>
      <c r="G12" s="29" t="s">
        <v>7</v>
      </c>
      <c r="H12" s="33" t="s">
        <v>8</v>
      </c>
      <c r="I12" s="33" t="s">
        <v>9</v>
      </c>
      <c r="J12" s="33" t="s">
        <v>10</v>
      </c>
    </row>
  </sheetData>
  <sortState ref="A1:J12">
    <sortCondition ref="C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Win7</cp:lastModifiedBy>
  <dcterms:created xsi:type="dcterms:W3CDTF">2016-03-18T05:09:52Z</dcterms:created>
  <dcterms:modified xsi:type="dcterms:W3CDTF">2018-09-17T02:18:19Z</dcterms:modified>
</cp:coreProperties>
</file>