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2017" sheetId="2" r:id="rId1"/>
  </sheets>
  <definedNames>
    <definedName name="_xlnm._FilterDatabase" localSheetId="0" hidden="1">'DS cong bo HC- HQ 2017'!$A$4:$M$446</definedName>
  </definedNames>
  <calcPr calcId="144525"/>
</workbook>
</file>

<file path=xl/calcChain.xml><?xml version="1.0" encoding="utf-8"?>
<calcChain xmlns="http://schemas.openxmlformats.org/spreadsheetml/2006/main">
  <c r="P352" i="2" l="1"/>
  <c r="O352" i="2"/>
  <c r="N352" i="2"/>
  <c r="O303" i="2"/>
  <c r="P303" i="2" s="1"/>
  <c r="N303" i="2"/>
  <c r="Q303" i="2" s="1"/>
  <c r="O284" i="2"/>
  <c r="P284" i="2" s="1"/>
  <c r="N284" i="2"/>
  <c r="P271" i="2"/>
  <c r="N271" i="2"/>
  <c r="P230" i="2"/>
  <c r="N230" i="2"/>
  <c r="P152" i="2"/>
  <c r="N152" i="2"/>
  <c r="N122" i="2"/>
  <c r="Q122" i="2" s="1"/>
  <c r="Q152" i="2" l="1"/>
  <c r="Q271" i="2"/>
  <c r="Q284" i="2"/>
  <c r="Q352" i="2"/>
  <c r="Q230" i="2"/>
</calcChain>
</file>

<file path=xl/sharedStrings.xml><?xml version="1.0" encoding="utf-8"?>
<sst xmlns="http://schemas.openxmlformats.org/spreadsheetml/2006/main" count="3898" uniqueCount="1651">
  <si>
    <t>DANH SÁCH CÔNG BỐ HỢP CHUẨN/ HỢP QUY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</si>
  <si>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</si>
  <si>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</si>
  <si>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</si>
  <si>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</si>
  <si>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</si>
  <si>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</si>
  <si>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Số hiệu Tiêu chuẩn/ Quy chuẩn</t>
  </si>
  <si>
    <t>Tên sản phẩm</t>
  </si>
  <si>
    <t>Số 
thông báo</t>
  </si>
  <si>
    <t>Ngày 
thông báo</t>
  </si>
  <si>
    <t>Thời gian hoàn thành hồ sơ</t>
  </si>
  <si>
    <t>Ghi chú
(Đình chỉ, hủy bỏ, khôi phục)</t>
  </si>
  <si>
    <t>số ngày thực tế</t>
  </si>
  <si>
    <t>Số hồ sơ tiếp nhận</t>
  </si>
  <si>
    <t>Số ngày theo quy định</t>
  </si>
  <si>
    <t>Tỉ lệ %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</si>
  <si>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</si>
  <si>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</si>
  <si>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</si>
  <si>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</si>
  <si>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</si>
  <si>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</si>
  <si>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</si>
  <si>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</si>
  <si>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3</t>
  </si>
  <si>
    <t>Bên thứ 3</t>
  </si>
  <si>
    <t>QCVN 2:2008/BKHCN</t>
  </si>
  <si>
    <t>Mũ bảo hiểm</t>
  </si>
  <si>
    <t>01/TB-TĐC</t>
  </si>
  <si>
    <t>02/TB-TĐC</t>
  </si>
  <si>
    <t>QCVN 1:2015/BKHCN</t>
  </si>
  <si>
    <t>BQC</t>
  </si>
  <si>
    <t xml:space="preserve"> ≤ 4 ngày</t>
  </si>
  <si>
    <t>Bên thứ 1</t>
  </si>
  <si>
    <t>CBHC</t>
  </si>
  <si>
    <t>03/TB-TĐC</t>
  </si>
  <si>
    <t>CoSMQ.HCMC</t>
  </si>
  <si>
    <t xml:space="preserve"> = 5 ngày</t>
  </si>
  <si>
    <t>CBHQ</t>
  </si>
  <si>
    <t>Công ty TNHH MTV SX-TM-DV Hành Sanh</t>
  </si>
  <si>
    <t>Quatest 4</t>
  </si>
  <si>
    <t>04/TB-TĐC</t>
  </si>
  <si>
    <t xml:space="preserve">QCVN 3:2009/BKHCN </t>
  </si>
  <si>
    <t>Intertek</t>
  </si>
  <si>
    <t xml:space="preserve"> &gt; 5 ngày</t>
  </si>
  <si>
    <t>Công ty TNHH SX TM Nhựa Chợ Lớn</t>
  </si>
  <si>
    <t>Quacert</t>
  </si>
  <si>
    <t>Đồ chơi trẻ em</t>
  </si>
  <si>
    <t>05/TB-TĐC</t>
  </si>
  <si>
    <t xml:space="preserve">QCVN 4:2009/BKHCN </t>
  </si>
  <si>
    <t>ISSQ</t>
  </si>
  <si>
    <t>18/3, Đường Đô Đốc Long, Phường Tân Qúy, Quận Tân Phú</t>
  </si>
  <si>
    <t>06/TB-TĐC</t>
  </si>
  <si>
    <t>QCVN 7:2011/BKHCN</t>
  </si>
  <si>
    <t>ICB</t>
  </si>
  <si>
    <t>VietCert</t>
  </si>
  <si>
    <t>Quạt điện</t>
  </si>
  <si>
    <t>07/TB-TĐC</t>
  </si>
  <si>
    <t>QCVN 8:2012/BKHCN</t>
  </si>
  <si>
    <t>Quatest 1</t>
  </si>
  <si>
    <t>08/TB-TĐC</t>
  </si>
  <si>
    <t>QCVN 9:2012/BKHCN</t>
  </si>
  <si>
    <t>Quatest 2</t>
  </si>
  <si>
    <t>09/TB-TĐC</t>
  </si>
  <si>
    <t>Công ty Cổ phần Mỹ thuật Gia Long</t>
  </si>
  <si>
    <t>số 63 Lý Chính Thắng, Phường 08, Quận 3, TP Hồ Chí Minh</t>
  </si>
  <si>
    <t>24/11/2017</t>
  </si>
  <si>
    <t>10/TB-TĐC</t>
  </si>
  <si>
    <t>11/TB-TĐC</t>
  </si>
  <si>
    <t>12/TB-TĐC</t>
  </si>
  <si>
    <t>Viện vật liệu xây dựng</t>
  </si>
  <si>
    <t>CÔNG TY CỔ PHẦN ĐIỆN TỬ A SANZO VIỆT NAM</t>
  </si>
  <si>
    <t>LÔ B14/1, Đường 2A, KHU CÔNG NGHIỆP VĨNH LỘC, Phường Bình Hưng Hoà B, Quận Bình Tân</t>
  </si>
  <si>
    <t>Nồi cơm điện</t>
  </si>
  <si>
    <t>13/TB-TĐC</t>
  </si>
  <si>
    <t>14/TB-TĐC</t>
  </si>
  <si>
    <t>VINACONTROL</t>
  </si>
  <si>
    <t>Xăng dầu</t>
  </si>
  <si>
    <t>17/TB-TĐC</t>
  </si>
  <si>
    <t>16/TB-TĐC</t>
  </si>
  <si>
    <t>18/TB-TĐC</t>
  </si>
  <si>
    <t>19/TB-TĐC</t>
  </si>
  <si>
    <t>20/TB-TĐC</t>
  </si>
  <si>
    <t>21/TB-TĐC</t>
  </si>
  <si>
    <t>22/TB-TĐC</t>
  </si>
  <si>
    <t>23/TB-TĐC</t>
  </si>
  <si>
    <t>24/TB-TĐC</t>
  </si>
  <si>
    <t>25/TB-TĐC</t>
  </si>
  <si>
    <t>26/TB-TĐC</t>
  </si>
  <si>
    <t>27/TB-TĐC</t>
  </si>
  <si>
    <t>28/TB-TĐC</t>
  </si>
  <si>
    <t>29/TB-TĐC</t>
  </si>
  <si>
    <t>30/TB-TĐC</t>
  </si>
  <si>
    <t>31/TB-TĐC</t>
  </si>
  <si>
    <t>32/TB-TĐC</t>
  </si>
  <si>
    <t>Công bố hợp chuẩn</t>
  </si>
  <si>
    <t>33/TB-TĐC</t>
  </si>
  <si>
    <t>34/TB-TĐC</t>
  </si>
  <si>
    <t>35/TB-TĐC</t>
  </si>
  <si>
    <t>36/TB-TĐC</t>
  </si>
  <si>
    <t>37/TB-TĐC</t>
  </si>
  <si>
    <t>38/TB-TĐC</t>
  </si>
  <si>
    <t>39/TB-TĐC</t>
  </si>
  <si>
    <t>40/TB-TĐC</t>
  </si>
  <si>
    <t>41/TB-TĐC</t>
  </si>
  <si>
    <t>42/TB-TĐC</t>
  </si>
  <si>
    <t>43/TB-TĐC</t>
  </si>
  <si>
    <t>Công ty Cổ phần Dây Cáp Điện Việt Nam</t>
  </si>
  <si>
    <t>số 70-72 Nam Kỳ Khỏi Nghĩa, Phường Nguyễn Thái Bình, Quận 1, TP Hồ Chí Minh</t>
  </si>
  <si>
    <t>44/TB-TĐC</t>
  </si>
  <si>
    <t>45/TB-TĐC</t>
  </si>
  <si>
    <t>46/TB-TĐC</t>
  </si>
  <si>
    <t>47/TB-TĐC</t>
  </si>
  <si>
    <t>48/TB-TĐC</t>
  </si>
  <si>
    <t>49/TB-TĐC</t>
  </si>
  <si>
    <t>50/TB-TĐC</t>
  </si>
  <si>
    <t>51/TB-TĐC</t>
  </si>
  <si>
    <t>52/TB-TĐC</t>
  </si>
  <si>
    <t>53/TB-TĐC</t>
  </si>
  <si>
    <t>54/TB-TĐC</t>
  </si>
  <si>
    <t>55/TB-TĐC</t>
  </si>
  <si>
    <t>56/TB-TĐC</t>
  </si>
  <si>
    <t>57/TB-TĐC</t>
  </si>
  <si>
    <t>58/TB-TĐC</t>
  </si>
  <si>
    <t>59/TB-TĐC</t>
  </si>
  <si>
    <t>60/TB-TĐC</t>
  </si>
  <si>
    <t>61/TB-TĐC</t>
  </si>
  <si>
    <t>62/TB-TĐC</t>
  </si>
  <si>
    <t>63/TB-TĐC</t>
  </si>
  <si>
    <t>64/TB-TĐC</t>
  </si>
  <si>
    <t>65/TB-TĐC</t>
  </si>
  <si>
    <t>66/TB-TĐC</t>
  </si>
  <si>
    <t>67/TB-TĐC</t>
  </si>
  <si>
    <t>68/TB-TĐC</t>
  </si>
  <si>
    <t>69/TB-TĐC</t>
  </si>
  <si>
    <t>70/TB-TĐC</t>
  </si>
  <si>
    <t>71/TB-TĐC</t>
  </si>
  <si>
    <t>72/TB-TĐC</t>
  </si>
  <si>
    <t>73/TB-TĐC</t>
  </si>
  <si>
    <t>74/TB-TĐC</t>
  </si>
  <si>
    <t>75/TB-TĐC</t>
  </si>
  <si>
    <t>76/TB-TĐC</t>
  </si>
  <si>
    <t>77/TB-TĐC</t>
  </si>
  <si>
    <t>78/TB-TĐC</t>
  </si>
  <si>
    <t>79/TB-TĐC</t>
  </si>
  <si>
    <t>80/TB-TĐC</t>
  </si>
  <si>
    <t>81/TB-TĐC</t>
  </si>
  <si>
    <t>82/TB-TĐC</t>
  </si>
  <si>
    <t>83/TB-TĐC</t>
  </si>
  <si>
    <t>84/TB-TĐC</t>
  </si>
  <si>
    <t>85/TB-TĐC</t>
  </si>
  <si>
    <t>86/TB-TĐC</t>
  </si>
  <si>
    <t>87/TB-TĐC</t>
  </si>
  <si>
    <t>88/TB-TĐC</t>
  </si>
  <si>
    <t>89/TB-TĐC</t>
  </si>
  <si>
    <t>90/TB-TĐC</t>
  </si>
  <si>
    <t>91/TB-TĐC</t>
  </si>
  <si>
    <t>92/TB-TĐC</t>
  </si>
  <si>
    <t>93/TB-TĐC</t>
  </si>
  <si>
    <t>94/TB-TĐC</t>
  </si>
  <si>
    <t>95/TB-TĐC</t>
  </si>
  <si>
    <t>96/TB-TĐC</t>
  </si>
  <si>
    <t>97/TB-TĐC</t>
  </si>
  <si>
    <t>98/TB-TĐC</t>
  </si>
  <si>
    <t>99/TB-TĐC</t>
  </si>
  <si>
    <t>100/TB-TĐC</t>
  </si>
  <si>
    <t>101/TB-TĐC</t>
  </si>
  <si>
    <t>102/TB-TĐC</t>
  </si>
  <si>
    <t>103/TB-TĐC</t>
  </si>
  <si>
    <t>104/TB-TĐC</t>
  </si>
  <si>
    <t>105/TB-TĐC</t>
  </si>
  <si>
    <t>106/TB-TĐC</t>
  </si>
  <si>
    <t>107/TB-TĐC</t>
  </si>
  <si>
    <t>108/TB-TĐC</t>
  </si>
  <si>
    <t>109/TB-TĐC</t>
  </si>
  <si>
    <t>110/TB-TĐC</t>
  </si>
  <si>
    <t>111/TB-TĐC</t>
  </si>
  <si>
    <t>112/TB-TĐC</t>
  </si>
  <si>
    <t>113/TB-TĐC</t>
  </si>
  <si>
    <t>114/TB-TĐC</t>
  </si>
  <si>
    <t>115/TB-TĐC</t>
  </si>
  <si>
    <t>116/TB-TĐC</t>
  </si>
  <si>
    <t>117/TB-TĐC</t>
  </si>
  <si>
    <t>118/TB-TĐC</t>
  </si>
  <si>
    <t>CÔNG TY TNHH DÂY CÁP ĐIỆN VĨNH THỊNH</t>
  </si>
  <si>
    <t>121/TB-TĐC</t>
  </si>
  <si>
    <t>CÔNG TY TNHH QUẠT ĐIỆN ELEFAN</t>
  </si>
  <si>
    <t>35/5B, Đường Xuân Thới 7, Xuân Thới Đông 2, Xã Xuân Thới Đông, Hóc Môn</t>
  </si>
  <si>
    <t>QC 738-17-00</t>
  </si>
  <si>
    <t>119/TB-TĐC</t>
  </si>
  <si>
    <t>Hộ kinh doanh Trí Liễu</t>
  </si>
  <si>
    <t>242/29, Đường An Dương Vương, Phường 16, Quận 8</t>
  </si>
  <si>
    <t>17001.HQ5/KT4</t>
  </si>
  <si>
    <t>120/TB-TĐC</t>
  </si>
  <si>
    <t>TCVN 4314:2003</t>
  </si>
  <si>
    <t>122/TB-TĐC</t>
  </si>
  <si>
    <t>123/TB-TĐC</t>
  </si>
  <si>
    <t>63, Đường Lý Chính Thắng, Phường 08, Quận 3</t>
  </si>
  <si>
    <t>CÔNG TY TNHH SẢN XUẤT NHỰA PHÁT THÀNH</t>
  </si>
  <si>
    <t>IBC</t>
  </si>
  <si>
    <t>Công ty Cổ phần Quạt Việt Nam</t>
  </si>
  <si>
    <t>Công ty TNHH SX TM Ngô Dũng Phương</t>
  </si>
  <si>
    <t>Công ty Cổ phần Kỹ Thuật Mới</t>
  </si>
  <si>
    <t>CÔNG TY TNHH MTV SẢN XUẤT THƯƠNG MẠI NGA EMTI</t>
  </si>
  <si>
    <t>Công ty TNHH MTV Thương mại Xây dựng Hoàng Thu</t>
  </si>
  <si>
    <t>236/61, Đường An Dương Vương, Phường 16, Quận 8</t>
  </si>
  <si>
    <t>Công ty TNHH Thương mại Kỹ thuật C.B.L</t>
  </si>
  <si>
    <t>CÔNG TY TNHH SX TM KỸ THUẬT Á CHÂU</t>
  </si>
  <si>
    <t>38, Đường Lương Trúc Đàm, Phường Hiệp Tân, Quận Tân Phú</t>
  </si>
  <si>
    <t>CÔNG TY TNHH SẢN XUẤT THƯƠNG MẠI GIFTY</t>
  </si>
  <si>
    <t>Hộ kinh doanh Đức Thiện</t>
  </si>
  <si>
    <t>233/11-13, Đường Hậu Giang, Phường 05, Quận 6</t>
  </si>
  <si>
    <t>70-72, Đường Nam Kỳ Khỏi Nghĩa, Phường Nguyễn Thái Bình, Quận 1</t>
  </si>
  <si>
    <t>Công ty TNHH MTV SX TM Hoàng Quán</t>
  </si>
  <si>
    <t>Công ty TNHH SX TM &amp; DV Tia Sáng</t>
  </si>
  <si>
    <t>IEC 60335-2-80:2005</t>
  </si>
  <si>
    <t>Công ty TNHH Một thành viên Sơn Hảo</t>
  </si>
  <si>
    <t>166 (lầu 1), Đường Chu Văn An, Phường 02, Quận 6</t>
  </si>
  <si>
    <t>CÔNG TY TNHH AN THỊNH AN</t>
  </si>
  <si>
    <t>Công ty Cổ phần Nhựa Bình Minh</t>
  </si>
  <si>
    <t>240, Đường Hậu Giang, Phường 09, Quận 6</t>
  </si>
  <si>
    <t>Công ty Cổ phần Nam Việt Úc</t>
  </si>
  <si>
    <t>120/7 Hẻm 249, Đường Tân Kỳ Tân Quý, Phường Tân Sơn Nhì, Quận Tân Phú</t>
  </si>
  <si>
    <t>TCVN 7899:2008</t>
  </si>
  <si>
    <t>TCVN 9028:2011</t>
  </si>
  <si>
    <t>Công ty TNHH MTV SX TM Thú Nhồi Bông Quốc Định</t>
  </si>
  <si>
    <t>08, Đường Ngô Quyền, Phường Tân Thành, Quận Tân Phú</t>
  </si>
  <si>
    <t>80-82A, Đường Kênh Tân Hóa, Phường Phú Trung, Quận Tân Phú</t>
  </si>
  <si>
    <t>371/TB-TĐC</t>
  </si>
  <si>
    <t>Hủy bỏ</t>
  </si>
  <si>
    <t>372/TB-TĐC</t>
  </si>
  <si>
    <t>Công ty TNHH MTV SX Kim Minh MM</t>
  </si>
  <si>
    <t>1152/9, Đường Nguyễn Văn Quá, Tổ 6A, KP2A, Phường Tân Thới Hiệp, Quận 12</t>
  </si>
  <si>
    <t>HỘ KINH DOANH CƠ SỞ TẤN LỘC</t>
  </si>
  <si>
    <t>381/TB-TĐC</t>
  </si>
  <si>
    <t>CÔNG TY TNHH SẢN XUẤT THƯƠNG MẠI NHỰA CHÍ THÀNH V.N</t>
  </si>
  <si>
    <t>611, Đường Trần Đại Nghĩa, Phường Tân Tạo A, Quận Bình Tân</t>
  </si>
  <si>
    <t>Hộ kinh doanh Hòa Phú</t>
  </si>
  <si>
    <t>555/1, Đường Kinh Dương Vương, Khu phố 5, Phường An Lạc, Quận Bình Tân</t>
  </si>
  <si>
    <t>TCVN 5699-2-30:2010/IEC 60335-2-30:2009</t>
  </si>
  <si>
    <t>Công ty TNHH SX TM Thú Nhồi Bông Thành Đạt</t>
  </si>
  <si>
    <t>55/1B, Đường Lý Chiêu Hoàng, Phường 10, Quận 6</t>
  </si>
  <si>
    <t>Tổng công ty Dầu Việt Nam - Công ty TNHH MTV</t>
  </si>
  <si>
    <t>346A, Đường Tân Hòa Đông, Phường Bình Trị Đông, Quận Bình Tân</t>
  </si>
  <si>
    <t>Công ty cổ phần Sản xuất &amp; Thương mại Nam Hoa</t>
  </si>
  <si>
    <t>121, Đường Xô Viết Nghệ Tĩnh, Phường 17, Quận Bình Thạnh</t>
  </si>
  <si>
    <t>TCVN 9113 : 2012</t>
  </si>
  <si>
    <t>Công ty TNHH Chăm sóc Trẻ em Việt</t>
  </si>
  <si>
    <t>390/2, Đường Phan Huy Ích, Phường 12, Quận Gò Vấp</t>
  </si>
  <si>
    <t>Công ty TNHH Sản xuất Thương mại Điện cơ Bifan</t>
  </si>
  <si>
    <t>Công ty Cổ phần Nhôm - Nhựa Kim Hằng</t>
  </si>
  <si>
    <t>Công ty TNHH Sản xuất Thương mại và Dịch vụ Lâm An</t>
  </si>
  <si>
    <t>CÔNG TY TNHH MTV SX TM DV TRẦN PHÁT</t>
  </si>
  <si>
    <t>Công ty TNHH Thương Mại Long Nhi</t>
  </si>
  <si>
    <t>143/4D/19, Đường Ung Văn Khiêm, Phường 25, Quận Bình Thạnh</t>
  </si>
  <si>
    <t>164A, Đường Tùng Thiện Vương, Phường 11, Quận 8</t>
  </si>
  <si>
    <t>Hộ kinh doanh Nguyễn Bích Phương</t>
  </si>
  <si>
    <t>CÔNG TY TNHH THIẾT BỊ GIÁO DỤC HỒNG ANH</t>
  </si>
  <si>
    <t>TCVN 6238-3:2011</t>
  </si>
  <si>
    <t>Công ty Cổ phần Xây dựng Phước Thành</t>
  </si>
  <si>
    <t>21, Đường Đường số 24 KDC Him Lam, Bình Hưng, Bình Chánh</t>
  </si>
  <si>
    <t>Tổng Công ty Dầu Việt Nam - Công ty TNHH MTV</t>
  </si>
  <si>
    <t>1-5, Đường Lê Duẩn, Phường Bến Nghé, Quận 1</t>
  </si>
  <si>
    <t>Cty TNHH Cơ điện Minh Khoa</t>
  </si>
  <si>
    <t>CÔNG TY TNHH THƯƠNG MẠI DỊCH VỤ IN ẤN THIẾT KẾ QUẢNG CÁO HOÀNG VIỆT</t>
  </si>
  <si>
    <t>HỘ KINH DOANH QUYÊN DI</t>
  </si>
  <si>
    <t>642/66, Đường Lê Đức Thọ, Phường 15, Quận Gò Vấp</t>
  </si>
  <si>
    <t>Công ty TNHH SẢN XUẤT THƯƠNG MẠI VÀ DỊCH VỤ PHÚ GIA KHANG</t>
  </si>
  <si>
    <t>IEC 60335-2-80:2005 + A1:2006</t>
  </si>
  <si>
    <t>TCVN 5935-1:2013/IEC 60502-1:2009</t>
  </si>
  <si>
    <t>Cty TNHH Văn phòng phẩm ViVa</t>
  </si>
  <si>
    <t>160/13, Đường Đội Cung, Phường 09, Quận 11</t>
  </si>
  <si>
    <t>Hộ kinh doanh Đại Phát</t>
  </si>
  <si>
    <t>298/17-19, Đường Khuông Việt, Phường Phú Trung, Quận Tân Phú</t>
  </si>
  <si>
    <t>QC 531-16-00</t>
  </si>
  <si>
    <t>187/TB-TĐC</t>
  </si>
  <si>
    <t>Mũ bảo hiểm cho người đi mô tô, xe máy</t>
  </si>
  <si>
    <t>188/TB-TĐC</t>
  </si>
  <si>
    <t>189/TB-TĐC</t>
  </si>
  <si>
    <t>190/TB-TĐC</t>
  </si>
  <si>
    <t>191/TB-TĐC</t>
  </si>
  <si>
    <t>192/TB-TĐC</t>
  </si>
  <si>
    <t>193/TB-TĐC</t>
  </si>
  <si>
    <t>195/TB-TĐC</t>
  </si>
  <si>
    <t>194/TB-TĐC</t>
  </si>
  <si>
    <t>196/TB-TĐC</t>
  </si>
  <si>
    <t>Công ty TNHH Đầu tư Sản xuất Thương mại Dịch vụ NTMAX</t>
  </si>
  <si>
    <t>197/TB-TĐC</t>
  </si>
  <si>
    <t>198/TB-TĐC</t>
  </si>
  <si>
    <t>Công ty TNHH Tân Tiến SENKO</t>
  </si>
  <si>
    <t>200/TB-TĐC</t>
  </si>
  <si>
    <t>201/TB-TĐC</t>
  </si>
  <si>
    <t>Đồ chơi bằng nhựa dành cho trẻ em trên 3 tuổi</t>
  </si>
  <si>
    <t>199/TB-TĐC</t>
  </si>
  <si>
    <t>63 Lý Chính Thắng, Phường 08, Quận 3</t>
  </si>
  <si>
    <t>202/TB-TĐC</t>
  </si>
  <si>
    <t>203/TB-TĐC</t>
  </si>
  <si>
    <t>204/TB-TĐC</t>
  </si>
  <si>
    <t>206/TB-TĐC</t>
  </si>
  <si>
    <t>205/TB-TĐC</t>
  </si>
  <si>
    <t>207/TB-TĐC</t>
  </si>
  <si>
    <t>208/TB-TĐC</t>
  </si>
  <si>
    <t>209/TB-TĐC</t>
  </si>
  <si>
    <t>210/TB-TĐC</t>
  </si>
  <si>
    <t>211/TB-TĐC</t>
  </si>
  <si>
    <t>212/TB-TĐC</t>
  </si>
  <si>
    <t>213/TB-TĐC</t>
  </si>
  <si>
    <t>214/TB-TĐC</t>
  </si>
  <si>
    <t>215/TB-TĐC</t>
  </si>
  <si>
    <t>216/TB-TĐC</t>
  </si>
  <si>
    <t>217/TB-TĐC</t>
  </si>
  <si>
    <t>Thông báo không tiếp nhận số 1183/TB-TĐC ngày 14/9/2016</t>
  </si>
  <si>
    <t>Vữa cho bê tông nhẹ</t>
  </si>
  <si>
    <t>218/TB-TĐC</t>
  </si>
  <si>
    <t>219/TB-TĐC</t>
  </si>
  <si>
    <t>223/TB-TĐC</t>
  </si>
  <si>
    <t>224/TB-TĐC</t>
  </si>
  <si>
    <t>225/TB-TĐC</t>
  </si>
  <si>
    <t>220/TB-TĐC</t>
  </si>
  <si>
    <t>221/TB-TĐC</t>
  </si>
  <si>
    <t>222/TB-TĐC</t>
  </si>
  <si>
    <t>226/TB-TĐC</t>
  </si>
  <si>
    <t>227/TB-TĐC</t>
  </si>
  <si>
    <t>228/TB-TĐC</t>
  </si>
  <si>
    <t>Vữa xây dựng</t>
  </si>
  <si>
    <t>229/TB-TĐC</t>
  </si>
  <si>
    <t>230/TB-TĐC</t>
  </si>
  <si>
    <t>231/TB-TĐC</t>
  </si>
  <si>
    <t>232/TB-TĐC</t>
  </si>
  <si>
    <t>234/TB-TĐC</t>
  </si>
  <si>
    <t>Cty TNHH MTV SX DV Gia Công Tín Phát</t>
  </si>
  <si>
    <t>233/TB-TĐC</t>
  </si>
  <si>
    <t>Nồi cảm ứng đa năng</t>
  </si>
  <si>
    <t>236/TB-TĐC</t>
  </si>
  <si>
    <t>235/TB-TĐC</t>
  </si>
  <si>
    <t>237/TB-TĐC</t>
  </si>
  <si>
    <t>238/TB-TĐC</t>
  </si>
  <si>
    <t>239/TB-TĐC</t>
  </si>
  <si>
    <t>Công ty Cổ phần Quạt Vĩnh Thịnh</t>
  </si>
  <si>
    <t>Thông báo không tiếp nhận số 1321/TB-TĐC ngày 04/10/2016</t>
  </si>
  <si>
    <t>Thông báo không tiếp nhận số 1319/TB-TĐC ngày 04/10/2016</t>
  </si>
  <si>
    <t>241/TB-TĐC</t>
  </si>
  <si>
    <t>242/TB-TĐC</t>
  </si>
  <si>
    <t>240/TB-TĐC</t>
  </si>
  <si>
    <t>243/TB-TĐC</t>
  </si>
  <si>
    <t>Công ty TNHH MTV SX DV Gia công Đông Á</t>
  </si>
  <si>
    <t>244/TB-TĐC</t>
  </si>
  <si>
    <t>25, Đường Nguyễn Thị Nhỏ, Phường 09, Quận Tân Bình</t>
  </si>
  <si>
    <t>Thông báo không tiếp nhận số 1324/TB-TĐC ngày 12/10/2016</t>
  </si>
  <si>
    <t>245/TB-TĐC</t>
  </si>
  <si>
    <t>246/TB-TĐC</t>
  </si>
  <si>
    <t>247/TB-TĐC</t>
  </si>
  <si>
    <t>248/TB-TĐC</t>
  </si>
  <si>
    <t>249/TB-TĐC</t>
  </si>
  <si>
    <t>250/TB-TĐC</t>
  </si>
  <si>
    <t>251/TB-TĐC</t>
  </si>
  <si>
    <t>Thép cốt bê tông - Lưới thép hàn</t>
  </si>
  <si>
    <t>252/TB-TĐC</t>
  </si>
  <si>
    <t>253/TB-TĐC</t>
  </si>
  <si>
    <t>254/TB-TĐC</t>
  </si>
  <si>
    <t>255/TB-TĐC</t>
  </si>
  <si>
    <t>256/TB-TĐC</t>
  </si>
  <si>
    <t>257/TB-TĐC</t>
  </si>
  <si>
    <t>Hộ kinh doanh Hưng Phát</t>
  </si>
  <si>
    <t>44/14, Đường Phan Xích Long, Phường 16, Quận 11</t>
  </si>
  <si>
    <t>258/TB-TĐC</t>
  </si>
  <si>
    <t>259/TB-TĐC</t>
  </si>
  <si>
    <t>260/TB-TĐC</t>
  </si>
  <si>
    <t>261/TB-TĐC</t>
  </si>
  <si>
    <t>262/TB-TĐC</t>
  </si>
  <si>
    <t>263/TB-TĐC</t>
  </si>
  <si>
    <t>264/TB-TĐC</t>
  </si>
  <si>
    <t>Đồ chơi dành cho trẻ em</t>
  </si>
  <si>
    <t>265/TB-TĐC</t>
  </si>
  <si>
    <t>266/TB-TĐC</t>
  </si>
  <si>
    <t>267/TB-TĐC</t>
  </si>
  <si>
    <t>268/TB-TĐC</t>
  </si>
  <si>
    <t>Đồ chơi bằng nhựa dành cho trẻ em</t>
  </si>
  <si>
    <t>269/TB-TĐC</t>
  </si>
  <si>
    <t>270/TB-TĐC</t>
  </si>
  <si>
    <t>271/TB-TĐC</t>
  </si>
  <si>
    <t>272/TB-TĐC</t>
  </si>
  <si>
    <t>273/TB-TĐC</t>
  </si>
  <si>
    <t>274/TB-TĐC</t>
  </si>
  <si>
    <t>275/TB-TĐC</t>
  </si>
  <si>
    <t>Công ty TNHH MTV Đầu tư và Phát triển Công nghệ Sơn Tùng</t>
  </si>
  <si>
    <t>152, Đường DC11, Phường Sơn Kỳ, Quận Tân Phú</t>
  </si>
  <si>
    <t>276/TB-TĐC</t>
  </si>
  <si>
    <t>280/TB-TĐC</t>
  </si>
  <si>
    <t>277/TB-TĐC</t>
  </si>
  <si>
    <t>278/TB-TĐC</t>
  </si>
  <si>
    <t>279/TB-TĐC</t>
  </si>
  <si>
    <t>281/TB-TĐC</t>
  </si>
  <si>
    <t>282/TB-TĐC</t>
  </si>
  <si>
    <t>283/TB-TĐC</t>
  </si>
  <si>
    <t>284/TB-TĐC</t>
  </si>
  <si>
    <t>285/TB-TĐC</t>
  </si>
  <si>
    <t>286/TB-TĐC</t>
  </si>
  <si>
    <t>287/TB-TĐC</t>
  </si>
  <si>
    <t>288/TB-TĐC</t>
  </si>
  <si>
    <t>290/TB-TĐC</t>
  </si>
  <si>
    <t>291/TB-TĐC</t>
  </si>
  <si>
    <t>292/TB-TĐC</t>
  </si>
  <si>
    <t>289/TB-TĐC</t>
  </si>
  <si>
    <t>293/TB-TĐC</t>
  </si>
  <si>
    <t>294/TB-TĐC</t>
  </si>
  <si>
    <t>295/TB-TĐC</t>
  </si>
  <si>
    <t>296/TB-TĐC</t>
  </si>
  <si>
    <t>297/TB-TĐC</t>
  </si>
  <si>
    <t>298/TB-TĐC</t>
  </si>
  <si>
    <t>299/TB-TĐC</t>
  </si>
  <si>
    <t>300/TB-TĐC</t>
  </si>
  <si>
    <t>301/TB-TĐC</t>
  </si>
  <si>
    <t>302/TB-TĐC</t>
  </si>
  <si>
    <t>303/TB-TĐC</t>
  </si>
  <si>
    <t>304/TB-TĐC</t>
  </si>
  <si>
    <t>305/TB-TĐC</t>
  </si>
  <si>
    <t>306/TB-TĐC</t>
  </si>
  <si>
    <t>307/TB-TĐC</t>
  </si>
  <si>
    <t>308/TB-TĐC</t>
  </si>
  <si>
    <t>309/TB-TĐC</t>
  </si>
  <si>
    <t>310/TB-TĐC</t>
  </si>
  <si>
    <t>311/TB-TĐC</t>
  </si>
  <si>
    <t>312/TB-TĐC</t>
  </si>
  <si>
    <t>313/TB-TĐC</t>
  </si>
  <si>
    <t>314/TB-TĐC</t>
  </si>
  <si>
    <t>318/TB-TĐC</t>
  </si>
  <si>
    <t>QC 673-16-00</t>
  </si>
  <si>
    <t>319/TB-TĐC</t>
  </si>
  <si>
    <t>315/TB-TĐC</t>
  </si>
  <si>
    <t>316/TB-TĐC</t>
  </si>
  <si>
    <t>317/TB-TĐC</t>
  </si>
  <si>
    <t>320/TB-TĐC</t>
  </si>
  <si>
    <t>321/TB-TĐC</t>
  </si>
  <si>
    <t>322/TB-TĐC</t>
  </si>
  <si>
    <t>Dây cáp điện</t>
  </si>
  <si>
    <t>323/TB-TĐC</t>
  </si>
  <si>
    <t>324/TB-TĐC</t>
  </si>
  <si>
    <t>325/TB-TĐC</t>
  </si>
  <si>
    <t>326/TB-TĐC</t>
  </si>
  <si>
    <t>327/TB-TĐC</t>
  </si>
  <si>
    <t>328/TB-TĐC</t>
  </si>
  <si>
    <t>329/TB-TĐC</t>
  </si>
  <si>
    <t>330/TB-TĐC</t>
  </si>
  <si>
    <t>331/TB-TĐC</t>
  </si>
  <si>
    <t>333/TB-TĐC</t>
  </si>
  <si>
    <t>332/TB-TĐC</t>
  </si>
  <si>
    <t>Ống Bê tông cốt thép thoát nước</t>
  </si>
  <si>
    <t>334/TB-TĐC</t>
  </si>
  <si>
    <t>Cống hộp Bê tông cốt thép</t>
  </si>
  <si>
    <t>335/TB-TĐC</t>
  </si>
  <si>
    <t>336/TB-TĐC</t>
  </si>
  <si>
    <t>337/TB-TĐC</t>
  </si>
  <si>
    <t>338/TB-TĐC</t>
  </si>
  <si>
    <t>339/TB-TĐC</t>
  </si>
  <si>
    <t>340/TB-TĐC</t>
  </si>
  <si>
    <t>341/TB-TĐC</t>
  </si>
  <si>
    <t>342/TB-TĐC</t>
  </si>
  <si>
    <t>343/TB-TĐC</t>
  </si>
  <si>
    <t>Chi nhánh Phương Nam-Công ty TNHH MTV 19-5-Bộ Công An</t>
  </si>
  <si>
    <t>125, Đường Kha Vạn Cân, Phường Linh Tây, Quận Thủ Đức</t>
  </si>
  <si>
    <t>01/2017/CTY-19-5</t>
  </si>
  <si>
    <t>N1.Q5.16.106</t>
  </si>
  <si>
    <t>03/01/2017</t>
  </si>
  <si>
    <t>Công ty TNHH SX TM Thú bông ABC</t>
  </si>
  <si>
    <t>759/24/5, Đường Hương Lộ 2, KP2, Phường Bình Trị Đông A, Quận Bình Tân</t>
  </si>
  <si>
    <t>01/2017/CTY-ABC</t>
  </si>
  <si>
    <t>0221-16-01</t>
  </si>
  <si>
    <t>05/01/2017</t>
  </si>
  <si>
    <t>01/2017/CS-TL</t>
  </si>
  <si>
    <t>0469 16.02/01</t>
  </si>
  <si>
    <t>06/01/2017</t>
  </si>
  <si>
    <t>Công ty TNHH Bé yêu Vận Động</t>
  </si>
  <si>
    <t>24, Đường số 3, cư xá Đô Thành, Phường 04, Quận 3</t>
  </si>
  <si>
    <t>01/2017/BYVD</t>
  </si>
  <si>
    <t>775/N2.16/CR-KT3</t>
  </si>
  <si>
    <t>Xe đẩy chân trẻ em</t>
  </si>
  <si>
    <t>09/01/2017</t>
  </si>
  <si>
    <t>01/2017/CTY-SH</t>
  </si>
  <si>
    <t>0440-16-02</t>
  </si>
  <si>
    <t>CÔNG TY TNHH THƯƠNG MẠI DỊCH VỤ XUẤT NHẬP KHẨU PHONG TIẾN</t>
  </si>
  <si>
    <t>445/15A Nơ Trang Long, Phường 13, Quận Bình Thạnh</t>
  </si>
  <si>
    <t>01/CBHQ-PT 2016</t>
  </si>
  <si>
    <t>0735 (0735-16-00/02)</t>
  </si>
  <si>
    <t>Ấm sắc thuốc</t>
  </si>
  <si>
    <t>13/01/2017</t>
  </si>
  <si>
    <t>01/CBHQ/PT-2016</t>
  </si>
  <si>
    <t>0735 (0735-16-0/03)</t>
  </si>
  <si>
    <t>CÔNG TY TNHH MỘT THÀNH VIÊN FUNA</t>
  </si>
  <si>
    <t>94B4 Trần Khắc Trân, Phường 09, Quận Phú Nhuận</t>
  </si>
  <si>
    <t>01/2017/FUNA</t>
  </si>
  <si>
    <t>0121 (0121-16-00/02)</t>
  </si>
  <si>
    <t>12/01/2017</t>
  </si>
  <si>
    <t>01/2017/CTY CỔ PHẦN QUẠT VIỆT NAM</t>
  </si>
  <si>
    <t>0050-17-17</t>
  </si>
  <si>
    <t>17/01/2017</t>
  </si>
  <si>
    <t>Công ty TNHH Thời Đại</t>
  </si>
  <si>
    <t>199, Đường Vĩnh Viễn, Phường 04, Quận 10</t>
  </si>
  <si>
    <t>01/2017/CTY-TĐ</t>
  </si>
  <si>
    <t>0184-16-02</t>
  </si>
  <si>
    <t>19/01/2017</t>
  </si>
  <si>
    <t>02/2017/CTY-QVN</t>
  </si>
  <si>
    <t>SP 1756/1.17.18</t>
  </si>
  <si>
    <t>20/01/2017</t>
  </si>
  <si>
    <t>Hộ kinh doanh Bảo Phong</t>
  </si>
  <si>
    <t>539/21/4, Đường Lũy Bán Bích, Phường Phú Thạnh, Quận Tân Phú</t>
  </si>
  <si>
    <t>01/2017/HKD-BP</t>
  </si>
  <si>
    <t>0141-16-00/02</t>
  </si>
  <si>
    <t>23/01/2017</t>
  </si>
  <si>
    <t>KM-31/MR-2016</t>
  </si>
  <si>
    <t>09-14(KM-31/MR-2016)</t>
  </si>
  <si>
    <t>24/01/2017</t>
  </si>
  <si>
    <t>KM-32/MR-2016</t>
  </si>
  <si>
    <t>09-14(KM-32/MR-2016)</t>
  </si>
  <si>
    <t>Công ty TNHH TM SX Dây và Cáp điện Đại Long</t>
  </si>
  <si>
    <t>D17/26 , ấp 4, Bình Chánh, Bình Chánh</t>
  </si>
  <si>
    <t>01/2017/CTY-DL</t>
  </si>
  <si>
    <t>0062-16-02</t>
  </si>
  <si>
    <t>Dây và cáp điện</t>
  </si>
  <si>
    <t>15/TB-TĐC</t>
  </si>
  <si>
    <t>02/2017/CTY-DL</t>
  </si>
  <si>
    <t>0062-16-03</t>
  </si>
  <si>
    <t>03/2017/CTY-DL</t>
  </si>
  <si>
    <t>0062-16-04</t>
  </si>
  <si>
    <t>04/2017/CTY-DL</t>
  </si>
  <si>
    <t>0062-16-01</t>
  </si>
  <si>
    <t>0216-17-03/01</t>
  </si>
  <si>
    <t>Số 1-5, Đường Lê Duẩn, Phường Bến Nghé, Quận 1</t>
  </si>
  <si>
    <t>01/TB/2017</t>
  </si>
  <si>
    <t>QC 1321-16-11</t>
  </si>
  <si>
    <t>02/TB/2017</t>
  </si>
  <si>
    <t>QC 1321-16-12</t>
  </si>
  <si>
    <t>03/TB/2017</t>
  </si>
  <si>
    <t>QC 1321-16-13</t>
  </si>
  <si>
    <t>04/TB/2017</t>
  </si>
  <si>
    <t>QC 1321-16-14</t>
  </si>
  <si>
    <t>05/TB/2017</t>
  </si>
  <si>
    <t>0294-16-19</t>
  </si>
  <si>
    <t>01/ĐV/2017</t>
  </si>
  <si>
    <t>QC 1089-16-23</t>
  </si>
  <si>
    <t>01/2017/GL</t>
  </si>
  <si>
    <t>VNMH17000266</t>
  </si>
  <si>
    <t>CÔNG TY TNHH SẢN XUẤT THƯƠNG MẠI NAM ĐẠI THÀNH</t>
  </si>
  <si>
    <t>416-418-420  Lý Thường Kiệt, Phường 07, Quận Tân Bình</t>
  </si>
  <si>
    <t>01/2017/CTY-NĐT</t>
  </si>
  <si>
    <t>SP 1998.17.14</t>
  </si>
  <si>
    <t>DIN 8077:2008-09 &amp; DIN 8079:2008-09</t>
  </si>
  <si>
    <t>Ống nhựa chịu nhiệt PP-R dùng để dẫn nước nóng và nước lạnh</t>
  </si>
  <si>
    <t>02/2017/CTY-NĐT</t>
  </si>
  <si>
    <t>SP 1997.17.14</t>
  </si>
  <si>
    <t>ISO 4427-2:2007</t>
  </si>
  <si>
    <t>Ống nhựa Polyetylen (PE) dùng để cấp nước</t>
  </si>
  <si>
    <t>47 Tứ Hải, Phường 06, Quận Tân Bình</t>
  </si>
  <si>
    <t>01/2017/CTY-GIFTY</t>
  </si>
  <si>
    <t>VNMH17000678</t>
  </si>
  <si>
    <t>01/2017/CB-ĐT</t>
  </si>
  <si>
    <t>0554 (0554-17-02/01)</t>
  </si>
  <si>
    <t>CÔNG TY TNHH DÂY VÀ CÁP ĐIỆN THÀNH CÔNG</t>
  </si>
  <si>
    <t>11/4, Ấp 3, xã Tân Quý Tây , huyện Bình Chánh</t>
  </si>
  <si>
    <t>01/2017/CTY-TC</t>
  </si>
  <si>
    <t>0187-17-03</t>
  </si>
  <si>
    <t>01/2017/CTY-HT</t>
  </si>
  <si>
    <t>0517-17-06</t>
  </si>
  <si>
    <t>28/02/2017</t>
  </si>
  <si>
    <t>Cơ sở Ngọc Nguyên</t>
  </si>
  <si>
    <t>41, Đường Chấn Hưng, Phường 06, Quận Tân Bình</t>
  </si>
  <si>
    <t>01/2017/NN</t>
  </si>
  <si>
    <t>0067-17-02</t>
  </si>
  <si>
    <t xml:space="preserve">	01/2017/HKD-HP</t>
  </si>
  <si>
    <t>1291-16-01</t>
  </si>
  <si>
    <t>số 861 Lũy Bán Bích, Phường Tân Thành, Quận Tân Phú, TP Hồ Chí Minh</t>
  </si>
  <si>
    <t>01/2017/CTY-CBL</t>
  </si>
  <si>
    <t>VNMH17000968</t>
  </si>
  <si>
    <t>số 106 44 Trương Đình Hội, Phường 16, Quận 8, TP Hồ Chí Minh</t>
  </si>
  <si>
    <t>01/2017/NGA-EMTI</t>
  </si>
  <si>
    <t>1194-17-00/01</t>
  </si>
  <si>
    <t>Công ty TNHH Phát triển Sản xuất Đức Huy</t>
  </si>
  <si>
    <t>số A6/177 Trần Đại Nghĩa, Khu phố Ấp 1, Tân Nhựt, Bình Chánh, TP Hồ Chí Minh</t>
  </si>
  <si>
    <t>01/2017/CTY-ĐH</t>
  </si>
  <si>
    <t>45.11-00 (DH-01/2017)</t>
  </si>
  <si>
    <t>02/2017/CTY-ĐH</t>
  </si>
  <si>
    <t>45.11-00 (DH-02/2017)</t>
  </si>
  <si>
    <t>03/2017/CTY-ĐH</t>
  </si>
  <si>
    <t>45.11-00 (DH-03/2017)</t>
  </si>
  <si>
    <t>04/2017/CTY-ĐH</t>
  </si>
  <si>
    <t>45.11-00 (DH-04/2017)</t>
  </si>
  <si>
    <t>05/2017/CTY-ĐH</t>
  </si>
  <si>
    <t>45.11-00 (DH-05/2017)</t>
  </si>
  <si>
    <t>06/2017/CTY-ĐH</t>
  </si>
  <si>
    <t>45.11-00 (DH-06/2017)</t>
  </si>
  <si>
    <t>07/2017/CTY-ĐH</t>
  </si>
  <si>
    <t>45.11-00 (DH-07/2017)</t>
  </si>
  <si>
    <t>08/2017/CTY-ĐH</t>
  </si>
  <si>
    <t>45.11-00 (DH-08/2017)</t>
  </si>
  <si>
    <t>09/2017/CTY-ĐH</t>
  </si>
  <si>
    <t>45.11-00 (DH-09/2017)</t>
  </si>
  <si>
    <t>10/2017/CTY-ĐH</t>
  </si>
  <si>
    <t>45.11-00 (DH-10/2017)</t>
  </si>
  <si>
    <t>11/2017/CTY-DH</t>
  </si>
  <si>
    <t>45.11-00 (DH-11/2017)</t>
  </si>
  <si>
    <t>12/2017/CTY-ĐH</t>
  </si>
  <si>
    <t>45.11-00 (DH-12/2017)</t>
  </si>
  <si>
    <t>13/2017/CTY-ĐH</t>
  </si>
  <si>
    <t>45.11-00 (DH-13/2017)</t>
  </si>
  <si>
    <t>14/2017/CTY-ĐH</t>
  </si>
  <si>
    <t>45.11-00 (DH-14/2017)</t>
  </si>
  <si>
    <t>15/2017/CTY-ĐH</t>
  </si>
  <si>
    <t>45.11-00 (DH-15/2017)</t>
  </si>
  <si>
    <t>16/2017/CTY-ĐH</t>
  </si>
  <si>
    <t>45.11-00 (DH-16/2017)</t>
  </si>
  <si>
    <t>17/2017/CTY-ĐH</t>
  </si>
  <si>
    <t>45.11-00 (DH-17/2017)</t>
  </si>
  <si>
    <t>18/2017/CTY-ĐH</t>
  </si>
  <si>
    <t>45.11-00 (DH-18/2017)</t>
  </si>
  <si>
    <t>02/2017/CTY-GIFTY</t>
  </si>
  <si>
    <t>VNMH17001004</t>
  </si>
  <si>
    <t>01/2017/CBTC/CT-PT</t>
  </si>
  <si>
    <t>SP 2006.17.17</t>
  </si>
  <si>
    <t>BS EN 12811-1:2003</t>
  </si>
  <si>
    <t>Giàn giáo thép</t>
  </si>
  <si>
    <t>6/5, Đường Nguyễn Văn Bứa, 4, Xuân Thới Sơn, Hóc Môn</t>
  </si>
  <si>
    <t>01/2017/CTY-VT</t>
  </si>
  <si>
    <t>0249 (0249-17-00/03)</t>
  </si>
  <si>
    <t>02/2017/CTY-VT</t>
  </si>
  <si>
    <t>0249 (0249-17-03/01)</t>
  </si>
  <si>
    <t>03/2017/CTY-VT</t>
  </si>
  <si>
    <t>0249 (0249-17-01/03)</t>
  </si>
  <si>
    <t>04/2017/CTY-VT</t>
  </si>
  <si>
    <t>SP 1271/2.17.19</t>
  </si>
  <si>
    <t>Cáp điện lực ruột dẫn đồng hoặc nhôm</t>
  </si>
  <si>
    <t>01/2017/CBHQ/Cty-NH</t>
  </si>
  <si>
    <t>47-13 (NH2-2017)</t>
  </si>
  <si>
    <t>188 Quốc lộ 22, Ấp Hậu, xã Tân Thông Hội, huyện Củ Chi</t>
  </si>
  <si>
    <t>01/2017/CTYCP QUẠT VĨNH THỊNH</t>
  </si>
  <si>
    <t>QC151-15-00</t>
  </si>
  <si>
    <t>Công ty TNHH BGV</t>
  </si>
  <si>
    <t>Y12 Hồng Lĩnh, Phường 15, Quận 10</t>
  </si>
  <si>
    <t>BGV001/CBHQ</t>
  </si>
  <si>
    <t>314/N2.17/CR-KT3</t>
  </si>
  <si>
    <t>8H An Dương Vương, Phường 16, Quận 8</t>
  </si>
  <si>
    <t>01/2017/CtyTNHH SX - TM - NCL</t>
  </si>
  <si>
    <t>0589-17-10/01</t>
  </si>
  <si>
    <t>số 1152/9 Nguyễn Văn Quá, Khu phố Tổ 6A, KP2A, Phường Tân Thới Hiệp, Quận 12, TP Hồ Chí Minh</t>
  </si>
  <si>
    <t>09-14 (KM-01/2017)</t>
  </si>
  <si>
    <t>22/3/2017</t>
  </si>
  <si>
    <t>09-14 (KM-02/2017)</t>
  </si>
  <si>
    <t>09-14 (KM-03/2017)</t>
  </si>
  <si>
    <t>09-14 (KM-04/2017)</t>
  </si>
  <si>
    <t>09-14 (KM-05/2017)</t>
  </si>
  <si>
    <t>09-14 (KM-06/2017)</t>
  </si>
  <si>
    <t>09-14 (KM-07/2017)</t>
  </si>
  <si>
    <t>09-14 (KM-08/2017)</t>
  </si>
  <si>
    <t>09-14 (KM-09/2017)</t>
  </si>
  <si>
    <t>09-14 (KM-10/2017)</t>
  </si>
  <si>
    <t>09-14 (KM-11/2017)</t>
  </si>
  <si>
    <t>09-14 (KM-12/2017)</t>
  </si>
  <si>
    <t>09-14 (KM-13/2017)</t>
  </si>
  <si>
    <t>09-14 (KM-14/2017)</t>
  </si>
  <si>
    <t>09-14 (KM-15/2017)</t>
  </si>
  <si>
    <t>09-14 (KM-16/2017)</t>
  </si>
  <si>
    <t>09-14 (KM-17/2017)</t>
  </si>
  <si>
    <t>09-14 (KM-18/2017)</t>
  </si>
  <si>
    <t>09-14 (KM-19/2017)</t>
  </si>
  <si>
    <t>09-14 (KM-20/2017)</t>
  </si>
  <si>
    <t>09-14 (KM-21/2017)</t>
  </si>
  <si>
    <t>09-14 (KM-22/2017)</t>
  </si>
  <si>
    <t>09-14 (KM-23/2017)</t>
  </si>
  <si>
    <t>09-14 (KM-24/2017)</t>
  </si>
  <si>
    <t>09-14 (KM-25/2017)</t>
  </si>
  <si>
    <t>09-14 (KM-26/2017)</t>
  </si>
  <si>
    <t>09-14 (KM-27/2017)</t>
  </si>
  <si>
    <t>09-14 (KM-28/2017)</t>
  </si>
  <si>
    <t>09-14 (KM-29/2017)</t>
  </si>
  <si>
    <t>09-14 (KM-30/2017)</t>
  </si>
  <si>
    <t>09-14 (KM-31/2017)</t>
  </si>
  <si>
    <t>09-14 (KM-32/2017)</t>
  </si>
  <si>
    <t>09-14 (KM-33/2017)</t>
  </si>
  <si>
    <t>09-14 (KM-34/2017)</t>
  </si>
  <si>
    <t>09-14 (KM-35/2017)</t>
  </si>
  <si>
    <t>09-14 (KM-36/2017)</t>
  </si>
  <si>
    <t>09-14 (KM-37/2017)</t>
  </si>
  <si>
    <t>09-14 (KM-38/2017)</t>
  </si>
  <si>
    <t>09-14 (KM-39/2017)</t>
  </si>
  <si>
    <t>VNMH17001297</t>
  </si>
  <si>
    <t>23/3/2017</t>
  </si>
  <si>
    <t>VNMH17001298</t>
  </si>
  <si>
    <t>Lô B8, Xã Hiệp Phước, Nhà Bè</t>
  </si>
  <si>
    <t>01/2017-HA</t>
  </si>
  <si>
    <t>HQ.17-0370-00</t>
  </si>
  <si>
    <t>29/3/2017</t>
  </si>
  <si>
    <t>Công ty TNHH Sản xuất Vật liệu xây dựng Tiến Thành Phát</t>
  </si>
  <si>
    <t>129/34 Nguyễn Chế Nghĩa, Phường 12, Quận 8</t>
  </si>
  <si>
    <t>01/2017/TTP-CBHC</t>
  </si>
  <si>
    <t>KT3-00476AXD7/1</t>
  </si>
  <si>
    <t>TCVN 6477:2011</t>
  </si>
  <si>
    <t>Gạch bê tông - Gạch ống xi măng cốt liệu</t>
  </si>
  <si>
    <t>Không tiếp nhận</t>
  </si>
  <si>
    <t>558/25 Huỳnh Tấn Phát, 3, Phường Tân Phú, Quận 7</t>
  </si>
  <si>
    <t>304/17/CTY-PGK</t>
  </si>
  <si>
    <t>HQ.17-0311-01</t>
  </si>
  <si>
    <t>MBH</t>
  </si>
  <si>
    <t>04/04/2017</t>
  </si>
  <si>
    <t>Công ty Cổ phần SX TM DV Lâm Hưng Phát</t>
  </si>
  <si>
    <t>D9/11A Quốc lộ 1A, Ấp 4, Xã Bình Chánh, Bình Chánh</t>
  </si>
  <si>
    <t>0132/2017/CTY-LHP</t>
  </si>
  <si>
    <t>0132-17-01</t>
  </si>
  <si>
    <t>05/04/2017</t>
  </si>
  <si>
    <t>Công ty Cổ phần Thương mại Cánh Buồm Đỏ</t>
  </si>
  <si>
    <t>968, Đường 3 tháng 2 Phòng 5 tầng 10 Tháp R1 Cao ốc Everrich, Phường 15, Phường 15, Quận 11</t>
  </si>
  <si>
    <t>01/2017/CB-CBĐ</t>
  </si>
  <si>
    <t>160332.PRO.CN16.06</t>
  </si>
  <si>
    <t>TCVN 4314: 2003</t>
  </si>
  <si>
    <t>VỮA KHÔ TRỘN SẴN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</si>
  <si>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</si>
  <si>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</si>
  <si>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</si>
  <si>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</si>
  <si>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10/04/2017</t>
  </si>
  <si>
    <t>Công ty cổ phần chế biến gỗ Đức Thành</t>
  </si>
  <si>
    <t>21/6D, Đường Phan Huy Ích, Phường 14, Quận Gò Vấp</t>
  </si>
  <si>
    <t>01/2017/ĐT</t>
  </si>
  <si>
    <t>17-13 (GĐT1-2017)</t>
  </si>
  <si>
    <t>13/04/2017</t>
  </si>
  <si>
    <t>Y12, Đường Hồng Lĩnh, Phường 15, Quận 10</t>
  </si>
  <si>
    <t>BGV002/CBHQ</t>
  </si>
  <si>
    <t>515/N2.17/CR-KT3</t>
  </si>
  <si>
    <t>18/04/2017</t>
  </si>
  <si>
    <t>04/2017/GL</t>
  </si>
  <si>
    <t>VNMH17002023</t>
  </si>
  <si>
    <t>26/4/2017</t>
  </si>
  <si>
    <t>Lô 47-49, KCN Tân Tạo, Đường số 2, Phường Tân Tạo A, Quận Bình Tân</t>
  </si>
  <si>
    <t>01/2017/ CTY-TT SENKO</t>
  </si>
  <si>
    <t>0028-17-17</t>
  </si>
  <si>
    <t>04/05/2017</t>
  </si>
  <si>
    <t>02/2017/ CTY-TT SENKO</t>
  </si>
  <si>
    <t>SP 914-10.17.18</t>
  </si>
  <si>
    <t>TCVN 5699-2-80: 2007 IEC 60335-2-80:2005</t>
  </si>
  <si>
    <t>486 Lê Quang Định, Phường 11, Quận Bình Thạnh</t>
  </si>
  <si>
    <t>01/2017/HKD-QD</t>
  </si>
  <si>
    <t>0606-17-02</t>
  </si>
  <si>
    <t>12/5/2017</t>
  </si>
  <si>
    <t>Công ty TNHH Lắp ráp TM DV Bơm Động Lực</t>
  </si>
  <si>
    <t>5/4 Tân Thới Nhất 8, Khu phố 5, Phường Tân Thới Nhất, Quận 12</t>
  </si>
  <si>
    <t>01/2017/BĐL</t>
  </si>
  <si>
    <t>SP 2045.17.18</t>
  </si>
  <si>
    <t>TCVN 5699-2-41:2007</t>
  </si>
  <si>
    <t>Máy bơm tĩnh lại</t>
  </si>
  <si>
    <t>11/5/2017</t>
  </si>
  <si>
    <t>Chốt 6 tháng 2017</t>
  </si>
  <si>
    <t>Tổng hồ sơ 6 tháng: 189</t>
  </si>
  <si>
    <t>CÔNG TY TNHH MÁY LỌC NƯỚC TRƯỜNG TIỀN</t>
  </si>
  <si>
    <t>1B Lô A Trần xuân soạn, Phường Tân Thuận Tây, Quận 7</t>
  </si>
  <si>
    <t>01/2017/CTY-TT</t>
  </si>
  <si>
    <t>0298-17-01</t>
  </si>
  <si>
    <t>Máy làm nóng lạnh nước uống</t>
  </si>
  <si>
    <t>17/5/2017</t>
  </si>
  <si>
    <t>Công ty TNHH MTV Quạt điện Bình Đạt</t>
  </si>
  <si>
    <t>51/10/2 Hòa Bình, Phường Tân Thới Hoà, Quận Tân Phú</t>
  </si>
  <si>
    <t>01/2017/CTY-QĐBĐ</t>
  </si>
  <si>
    <t>0218 (0218-17-01/01)</t>
  </si>
  <si>
    <t>18/5/2017</t>
  </si>
  <si>
    <t>CÔNG TY TNHH THƯƠNG MẠI XUẤT NHẬP KHẨU MỸ HƯNG LONG</t>
  </si>
  <si>
    <t>213A Hiền Vương, Phường Phú Thạnh, Quận Tân Phú</t>
  </si>
  <si>
    <t>01/2017/CTY-MHL</t>
  </si>
  <si>
    <t>QC 410-16-00</t>
  </si>
  <si>
    <t>19/5/2017</t>
  </si>
  <si>
    <t>4A/15 Thanh Niên, Ấp 4, Xã Phạm Văn Hai, Bình Chánh</t>
  </si>
  <si>
    <t>01/2017/HQ</t>
  </si>
  <si>
    <t>17.08-00 (HoQ-22/2017)</t>
  </si>
  <si>
    <t>02/2017/HQ</t>
  </si>
  <si>
    <t>17.08-00 (HoQ-23/2017)</t>
  </si>
  <si>
    <t>03/2017/HQ</t>
  </si>
  <si>
    <t>17.08-00 (HoQ-24/2017)</t>
  </si>
  <si>
    <t>04/2017/HQ</t>
  </si>
  <si>
    <t>17.08-00 (HoQ-25/2017)</t>
  </si>
  <si>
    <t>124/TB-TĐC</t>
  </si>
  <si>
    <t>05/2017/HQ</t>
  </si>
  <si>
    <t>17.08-00 (HoQ-26/2017)</t>
  </si>
  <si>
    <t>125/TB-TĐC</t>
  </si>
  <si>
    <t>06/2017/HQ</t>
  </si>
  <si>
    <t>17.08-00 (HoQ-27/2017)</t>
  </si>
  <si>
    <t>126/TB-TĐC</t>
  </si>
  <si>
    <t>07/2017/HQ</t>
  </si>
  <si>
    <t>17.08-00 (HoQ-28/2017)</t>
  </si>
  <si>
    <t>127/TB-TĐC</t>
  </si>
  <si>
    <t>08/2017/HQ</t>
  </si>
  <si>
    <t>17.08-00 (HoQ-29/2017)</t>
  </si>
  <si>
    <t>128/TB-TĐC</t>
  </si>
  <si>
    <t>09/2017/HQ</t>
  </si>
  <si>
    <t>17.08-00 (HoQ-30/2017)</t>
  </si>
  <si>
    <t>129/TB-TĐC</t>
  </si>
  <si>
    <t>10/2017/HQ</t>
  </si>
  <si>
    <t>17.08-00 (HoQ-31/2017)</t>
  </si>
  <si>
    <t>130/TB-TĐC</t>
  </si>
  <si>
    <t>Lô B14/I, Đường 2A, KCN Vĩnh Lộc, Phường Bình Hưng Hoà B, Quận Bình Tân</t>
  </si>
  <si>
    <t>21/2017/CB-ASN</t>
  </si>
  <si>
    <t>N1.Q5.15.098b</t>
  </si>
  <si>
    <t>Ấm đun nước</t>
  </si>
  <si>
    <t>Không tiếp nhận theo Thông báo số 386/TB-TĐC ngày 26/5/2017</t>
  </si>
  <si>
    <t>22/2017/CB-ASN</t>
  </si>
  <si>
    <t>N1.Q5.15.098c</t>
  </si>
  <si>
    <t>Lò nướng điện</t>
  </si>
  <si>
    <t>131/TB-TĐC</t>
  </si>
  <si>
    <t>24/5/2017</t>
  </si>
  <si>
    <t>23/2017/CB-ASN</t>
  </si>
  <si>
    <t>N1.Q5.15.098d</t>
  </si>
  <si>
    <t>132/TB-TĐC</t>
  </si>
  <si>
    <t>24/2017/CB-ASN</t>
  </si>
  <si>
    <t>N1.Q5.15.098e</t>
  </si>
  <si>
    <t>25/2017/CB-ASN</t>
  </si>
  <si>
    <t>N1.Q5.15.098f</t>
  </si>
  <si>
    <t>Vỉ nướng điện</t>
  </si>
  <si>
    <t>26/2017/CB-ASN</t>
  </si>
  <si>
    <t>N1.Q5.15.098i</t>
  </si>
  <si>
    <t>Bàn là điện</t>
  </si>
  <si>
    <t>133/TB-TĐC</t>
  </si>
  <si>
    <t>27/2017/CB-ASN</t>
  </si>
  <si>
    <t>N1.Q5.15.098h</t>
  </si>
  <si>
    <t>Số 1 Ba Tơ, Phường 07, Quận 8</t>
  </si>
  <si>
    <t>TCCL-02-2017/KHG</t>
  </si>
  <si>
    <t>QC 861-17-00</t>
  </si>
  <si>
    <t>134/TB-TĐC</t>
  </si>
  <si>
    <t>Công ty Cổ phần Địa ốc-Cáp điện Thịnh Phát</t>
  </si>
  <si>
    <t>144A Hồ Học Lãm, Phường An Lạc, Quận Bình Tân</t>
  </si>
  <si>
    <t>01/2017/TP-CBHQ</t>
  </si>
  <si>
    <t>0279-17-00/02</t>
  </si>
  <si>
    <t>135/TB-TĐC</t>
  </si>
  <si>
    <t>03/2017/VIVA-TNB</t>
  </si>
  <si>
    <t>614/N2.17/CR-KT3</t>
  </si>
  <si>
    <t>136/TB-TĐC</t>
  </si>
  <si>
    <t>01/2017/CTY-ELEFAN</t>
  </si>
  <si>
    <t>137/TB-TĐC</t>
  </si>
  <si>
    <t>08/06/2017</t>
  </si>
  <si>
    <t>01/2017/CTY-TRAN PHAT</t>
  </si>
  <si>
    <t>HQ.02.0024</t>
  </si>
  <si>
    <t>138/TB-TĐC</t>
  </si>
  <si>
    <t>09/06/2017</t>
  </si>
  <si>
    <t>625/53A, Đường Hậu Giang, Phường 12, Quận 6</t>
  </si>
  <si>
    <t>01/2017/CTY-NTM</t>
  </si>
  <si>
    <t>17003.HQ5/KT4</t>
  </si>
  <si>
    <t>139/TB-TĐC</t>
  </si>
  <si>
    <t>14/6/2017</t>
  </si>
  <si>
    <t xml:space="preserve">	02/2017/CS-TL</t>
  </si>
  <si>
    <t>140/TB-TĐC</t>
  </si>
  <si>
    <t>(HKD Trí Liễu vẫn đang hoạt động và thực hiện chứng nhận hợp quy tại QUATES 4)</t>
  </si>
  <si>
    <t>06/2017/GL</t>
  </si>
  <si>
    <t>VNMH17003446</t>
  </si>
  <si>
    <t>141/TB-TĐC</t>
  </si>
  <si>
    <t>05/2017/GL</t>
  </si>
  <si>
    <t>VNMH17003304</t>
  </si>
  <si>
    <t>142/TB-TĐC</t>
  </si>
  <si>
    <t>01/2017/QĐ</t>
  </si>
  <si>
    <t>0159-17-07</t>
  </si>
  <si>
    <t>Đồ chơi nhồi bông dành cho trẻ em trên 3 tuổi</t>
  </si>
  <si>
    <t>143/TB-TĐC</t>
  </si>
  <si>
    <t>15/6/2017</t>
  </si>
  <si>
    <t>Chốt tháng 7</t>
  </si>
  <si>
    <t>Công ty TNHH MYLUX Việt Nam</t>
  </si>
  <si>
    <t>130-132, Đường Kinh Dương Vương, Phường 13, Quận 6</t>
  </si>
  <si>
    <t>01/2017/CTY-MV</t>
  </si>
  <si>
    <t>16.1266-HC5/VC</t>
  </si>
  <si>
    <t>JIS K 5663:2008</t>
  </si>
  <si>
    <t>Sơn nhựa tổng hợp</t>
  </si>
  <si>
    <t>144/TB-TĐC</t>
  </si>
  <si>
    <t>Hộ kinh doanh Đông Hưng</t>
  </si>
  <si>
    <t>51, Đường Tống Văn Trân, Phường 05, Quận 11</t>
  </si>
  <si>
    <t>01/2017/ĐH</t>
  </si>
  <si>
    <t>24-10 (DOFAN 01-2017)</t>
  </si>
  <si>
    <t>163/TB-TĐC</t>
  </si>
  <si>
    <t>21/6/2017</t>
  </si>
  <si>
    <t>CT49-2017/CTVN</t>
  </si>
  <si>
    <t>43-11 (CT49-2017)</t>
  </si>
  <si>
    <t>146/TB-TĐC</t>
  </si>
  <si>
    <t>20/6/2017</t>
  </si>
  <si>
    <t>07/2017/GL</t>
  </si>
  <si>
    <t>VNMH17003528</t>
  </si>
  <si>
    <t>145/TB-TĐC</t>
  </si>
  <si>
    <t>CT50-2017/CTVN</t>
  </si>
  <si>
    <t>43-11 (CT50-2017)</t>
  </si>
  <si>
    <t>147/TB-TĐC</t>
  </si>
  <si>
    <t>CT51-2017/CTVN</t>
  </si>
  <si>
    <t>43-11 (CT51-2017)</t>
  </si>
  <si>
    <t>148/TB-TĐC</t>
  </si>
  <si>
    <t>CT52-2017/CTVN</t>
  </si>
  <si>
    <t>43-11 (CT52-2017)</t>
  </si>
  <si>
    <t>149/TB-TĐC</t>
  </si>
  <si>
    <t>CT53-2017/CTVN</t>
  </si>
  <si>
    <t>43-11 (CT53-2017)</t>
  </si>
  <si>
    <t>150/TB-TĐC</t>
  </si>
  <si>
    <t>CT54-2017/CTVN</t>
  </si>
  <si>
    <t>43-11 (CT54-2017)</t>
  </si>
  <si>
    <t>151/TB-TĐC</t>
  </si>
  <si>
    <t>CT55-2017/CTVN</t>
  </si>
  <si>
    <t>43-11 (CT55-2017)</t>
  </si>
  <si>
    <t>152/TB-TĐC</t>
  </si>
  <si>
    <t>CT56-2017/CTVN</t>
  </si>
  <si>
    <t>43-11 (CT56-2017)</t>
  </si>
  <si>
    <t>153/TB-TĐC</t>
  </si>
  <si>
    <t>CT57-2017/CTVN</t>
  </si>
  <si>
    <t>43-11 (CT57-2017)</t>
  </si>
  <si>
    <t>154/TB-TĐC</t>
  </si>
  <si>
    <t>CT58-2017/CTVN</t>
  </si>
  <si>
    <t>43-11 (CT58-2017)</t>
  </si>
  <si>
    <t>155/TB-TĐC</t>
  </si>
  <si>
    <t>CT59-2017/CTVN</t>
  </si>
  <si>
    <t>43-11 (CT59-2017)</t>
  </si>
  <si>
    <t>156/TB-TĐC</t>
  </si>
  <si>
    <t>CT60-2017/CTVN</t>
  </si>
  <si>
    <t>43-11 (CT60-2017)</t>
  </si>
  <si>
    <t>157/TB-TĐC</t>
  </si>
  <si>
    <t>CT61-2017/CTVN</t>
  </si>
  <si>
    <t>43-11 (CT61-2017)</t>
  </si>
  <si>
    <t>158/TB-TĐC</t>
  </si>
  <si>
    <t>CT62-2017/CTVN</t>
  </si>
  <si>
    <t>43-11 (CT62-2017)</t>
  </si>
  <si>
    <t>159/TB-TĐC</t>
  </si>
  <si>
    <t>CT63-2017/CTVN</t>
  </si>
  <si>
    <t>43-11 (CT63-2017)</t>
  </si>
  <si>
    <t>160/TB-TĐC</t>
  </si>
  <si>
    <t>CT64-2017/CTVN</t>
  </si>
  <si>
    <t>43-11 (CT64-2017)</t>
  </si>
  <si>
    <t>161/TB-TĐC</t>
  </si>
  <si>
    <t>CT65-2017/CTVN</t>
  </si>
  <si>
    <t>43-11 (CT65-2017)</t>
  </si>
  <si>
    <t>162/TB-TĐC</t>
  </si>
  <si>
    <t>Công ty TNHH TM DV SX Trương Thị Nội</t>
  </si>
  <si>
    <t>01/2017</t>
  </si>
  <si>
    <t>14.08-00(TTN01-2017)</t>
  </si>
  <si>
    <t>166/TB-TĐC</t>
  </si>
  <si>
    <t>02/2017</t>
  </si>
  <si>
    <t>14.08-00(TTN02-2017)</t>
  </si>
  <si>
    <t>167/TB-TĐC</t>
  </si>
  <si>
    <t>03/2017</t>
  </si>
  <si>
    <t>14.08-00(TTN03-2017)</t>
  </si>
  <si>
    <t>168/TB-TĐC</t>
  </si>
  <si>
    <t>04/2017</t>
  </si>
  <si>
    <t>14.08-00(TTN04-2017)</t>
  </si>
  <si>
    <t>169/TB-TĐC</t>
  </si>
  <si>
    <t>05/2017</t>
  </si>
  <si>
    <t>14.08-00(TTN05-2017)</t>
  </si>
  <si>
    <t>170/TB-TĐC</t>
  </si>
  <si>
    <t>06/2017</t>
  </si>
  <si>
    <t>14.08-00(TTN06-2017)</t>
  </si>
  <si>
    <t>171/TB-TĐC</t>
  </si>
  <si>
    <t>07/2017</t>
  </si>
  <si>
    <t>14.08-00(TTN07-2017)</t>
  </si>
  <si>
    <t>172/TB-TĐC</t>
  </si>
  <si>
    <t>08/2017</t>
  </si>
  <si>
    <t>14.08-00(TTN08-2017)</t>
  </si>
  <si>
    <t>173/TB-TĐC</t>
  </si>
  <si>
    <t>09/2017</t>
  </si>
  <si>
    <t>14.08-00(TTN09-2017)</t>
  </si>
  <si>
    <t>174/TB-TĐC</t>
  </si>
  <si>
    <t>10/2017</t>
  </si>
  <si>
    <t>14.08-00(TTN10-2017)</t>
  </si>
  <si>
    <t>175/TB-TĐC</t>
  </si>
  <si>
    <t>11/2017</t>
  </si>
  <si>
    <t>14.08-00(TTN11-2017)</t>
  </si>
  <si>
    <t>176/TB-TĐC</t>
  </si>
  <si>
    <t>12/2017</t>
  </si>
  <si>
    <t>14.08-00(TTN12-2017)</t>
  </si>
  <si>
    <t>177/TB-TĐC</t>
  </si>
  <si>
    <t>13/2017</t>
  </si>
  <si>
    <t>14.08-00(TTN13-2017)</t>
  </si>
  <si>
    <t>178/TB-TĐC</t>
  </si>
  <si>
    <t>14/2017</t>
  </si>
  <si>
    <t>14.08-00(TTN14-2017)</t>
  </si>
  <si>
    <t>179/TB-TĐC</t>
  </si>
  <si>
    <t>15/2017</t>
  </si>
  <si>
    <t>14.08-00(TTN15-2017)</t>
  </si>
  <si>
    <t>180/TB-TĐC</t>
  </si>
  <si>
    <t>16/2017</t>
  </si>
  <si>
    <t>14.08-00(TTN16-2017)</t>
  </si>
  <si>
    <t>181/TB-TĐC</t>
  </si>
  <si>
    <t>17/2017</t>
  </si>
  <si>
    <t>14.08-00(TTN17-2017)</t>
  </si>
  <si>
    <t>182/TB-TĐC</t>
  </si>
  <si>
    <t>18/2017</t>
  </si>
  <si>
    <t>14.08-00(TTN18-2017)</t>
  </si>
  <si>
    <t>183/TB-TĐC</t>
  </si>
  <si>
    <t>19/2017</t>
  </si>
  <si>
    <t>14.08-00(TTN19-2017)</t>
  </si>
  <si>
    <t>184/TB-TĐC</t>
  </si>
  <si>
    <t>Công ty TNHH SX TM Thuận Phát</t>
  </si>
  <si>
    <t>50, Đường số 21, Phường Bình Trị Đông B, Quận Bình Tân</t>
  </si>
  <si>
    <t>01/2017/CBHQ-TP</t>
  </si>
  <si>
    <t>0075-17-01/02</t>
  </si>
  <si>
    <t>164/TB-TĐC</t>
  </si>
  <si>
    <t>22/6/2017</t>
  </si>
  <si>
    <t>02/2017/CBHQ-TP</t>
  </si>
  <si>
    <t>0075-17-00/02</t>
  </si>
  <si>
    <t>165/TB-TĐC</t>
  </si>
  <si>
    <t>02/ĐV/2017</t>
  </si>
  <si>
    <t>0294-17-04/03</t>
  </si>
  <si>
    <t>Xăng E5 Ron 92 - II (PP Pha chế In-Tank)</t>
  </si>
  <si>
    <t>185/TB-TĐC</t>
  </si>
  <si>
    <t>23/6/2017</t>
  </si>
  <si>
    <t>03/ĐV/2017</t>
  </si>
  <si>
    <t>0294-17-09/02</t>
  </si>
  <si>
    <t>Xăng E5 Ron 92 - II (PP Pha chế In-Line)</t>
  </si>
  <si>
    <t>186/TB-TĐC</t>
  </si>
  <si>
    <t>04/ĐV/2017</t>
  </si>
  <si>
    <t>0294-17-17/01</t>
  </si>
  <si>
    <t>Xăng không chì Ron 92-II (PP pha chế In-Tank)</t>
  </si>
  <si>
    <t>01/QN/2017</t>
  </si>
  <si>
    <t>0294-17-10/02</t>
  </si>
  <si>
    <t>01/NB/2017</t>
  </si>
  <si>
    <t>0294-17-00/03</t>
  </si>
  <si>
    <t>02/NB/2017</t>
  </si>
  <si>
    <t>0294-17-12/02</t>
  </si>
  <si>
    <t>03/NB/2017</t>
  </si>
  <si>
    <t>0294-17-07/03</t>
  </si>
  <si>
    <t>01/MĐ/2017</t>
  </si>
  <si>
    <t>0294-17-08/03</t>
  </si>
  <si>
    <t>Nhiên liệu Điêzen loại 0,05S (PP Pha chế In-Tank)</t>
  </si>
  <si>
    <t>02/MĐ/2017</t>
  </si>
  <si>
    <t>0294-17-06/03</t>
  </si>
  <si>
    <t>03/MĐ/2017</t>
  </si>
  <si>
    <t>0294-17-01/03</t>
  </si>
  <si>
    <t>04/MĐ/2017</t>
  </si>
  <si>
    <t>0294-17-11/02</t>
  </si>
  <si>
    <t>465/18/82 Nguyễn Văn Công, Phường 03, Quận Gò Vấp</t>
  </si>
  <si>
    <t>01/HV/2017</t>
  </si>
  <si>
    <t>VNMH17003187</t>
  </si>
  <si>
    <t>27/6/2017</t>
  </si>
  <si>
    <t>Công ty TNHH lưới thép hàn Song Hợp Lực</t>
  </si>
  <si>
    <t>Lô số 3, Đường Tân Tạo, Khu Công Nghiệp Tân Tạo, Phường Tân Tạo A, Quận Bình Tân</t>
  </si>
  <si>
    <t>03/2017/SHL</t>
  </si>
  <si>
    <t>15.827.01-HQ5</t>
  </si>
  <si>
    <t>28/6/2017</t>
  </si>
  <si>
    <t>04/2017/SHL</t>
  </si>
  <si>
    <t>15.827.02-HQ5</t>
  </si>
  <si>
    <t>145 Nguyễn Chí Thanh, Phường 16, Quận 11</t>
  </si>
  <si>
    <t>01/2017-ĐP</t>
  </si>
  <si>
    <t>1591-17-00/01</t>
  </si>
  <si>
    <t>CƠ SỞ TÀI ĐẠT</t>
  </si>
  <si>
    <t>223-225 Nguyễn Thị Nhỏ, Phường 09, Quận Tân Bình</t>
  </si>
  <si>
    <t>01/2017-TD</t>
  </si>
  <si>
    <t>0234-17-01/02</t>
  </si>
  <si>
    <t>Đồ chơi xe thỏ ba bánh thổi và Xe mô tô ba bánh thổi dành cho trẻ em trên 3 tuổi</t>
  </si>
  <si>
    <t>CƠ SỞ ANH HÀ</t>
  </si>
  <si>
    <t>125/273 Đinh Tiên Hoàng, Phường 03, Quận Bình Thạnh</t>
  </si>
  <si>
    <t>01/2017/CSAH</t>
  </si>
  <si>
    <t>0232-17-00/03</t>
  </si>
  <si>
    <t>số 60/1 An Dương Vương, Phường 16, Quận 8, TP Hồ Chí Minh</t>
  </si>
  <si>
    <t>01/2017/HKD-CSTL</t>
  </si>
  <si>
    <t>17002.HQ5/KT4</t>
  </si>
  <si>
    <t>mũ bảo hiểm cho người đi môtô, xe máy</t>
  </si>
  <si>
    <t>số C9/11A Khu phố Ấp 3, Xã Quy Đức , Bình Chánh, TP Hồ Chí Minh</t>
  </si>
  <si>
    <t>01/2017/CTY-LA</t>
  </si>
  <si>
    <t>17004.HQ5/KT4</t>
  </si>
  <si>
    <t>Công ty TNHH Sản xuất - Thương mại Nhựa Chợ Lớn</t>
  </si>
  <si>
    <t>số 8H An Dương Vương, Phường 16, Quận 8, TP Hồ Chí Minh</t>
  </si>
  <si>
    <t>02/2017/Cty TNHH SX-TM-NCL</t>
  </si>
  <si>
    <t>0589-17-11</t>
  </si>
  <si>
    <t>Công ty Cổ phần Đầu tư RôBốt</t>
  </si>
  <si>
    <t>số Robot Tower, 308-308C Điện Biên Phủ, Phường 04, Quận 3, TP Hồ Chí Minh</t>
  </si>
  <si>
    <t>12/2017/CTY-RB</t>
  </si>
  <si>
    <t>0061-16-00/03</t>
  </si>
  <si>
    <t>05/07/2017</t>
  </si>
  <si>
    <t>13/2017/CTY-RB</t>
  </si>
  <si>
    <t>0061-16-01/03</t>
  </si>
  <si>
    <t>14/2017/CTY-RB</t>
  </si>
  <si>
    <t>0061-16-02/03</t>
  </si>
  <si>
    <t>15/2017/CTY-RB</t>
  </si>
  <si>
    <t>0061-16-03/03</t>
  </si>
  <si>
    <t>số LÔ 47-49 đường số 2, Khu phố KCN TÂN TẠO, Phường Tân Tạo A, Quận Bình Tân, TP Hồ Chí Minh</t>
  </si>
  <si>
    <t>03/2017/CTY-TTSENKO</t>
  </si>
  <si>
    <t>0028-17-18</t>
  </si>
  <si>
    <t>04/2017/CTY-TTSENKO</t>
  </si>
  <si>
    <t>SP 914-11.17.18</t>
  </si>
  <si>
    <t>50, Đường số 21, Phường Bình Trị Đông B, Quận Bình Tân, TP Hồ Chí Minh</t>
  </si>
  <si>
    <t>03/2017/CBHQ-TP</t>
  </si>
  <si>
    <t>0075-17-02/01</t>
  </si>
  <si>
    <t>10/07/2017</t>
  </si>
  <si>
    <t>Công ty Cổ phần BIG SUN Việt Nam</t>
  </si>
  <si>
    <t>28D, Đường Nguyễn Hữu Cảnh, Phường 22, Quận Bình Thạnh</t>
  </si>
  <si>
    <t>01/2017/CTY-BIGSUN VIỆT NAM</t>
  </si>
  <si>
    <t>QC 0094-17-162</t>
  </si>
  <si>
    <t>Máy sấy tóc</t>
  </si>
  <si>
    <t>02/2017/CTY-BIGSUN VIỆT NAM</t>
  </si>
  <si>
    <t>QC 0094-17-149</t>
  </si>
  <si>
    <t>Công ty TNHH SX TM Dây và Cáp điện Tài Trường Thành</t>
  </si>
  <si>
    <t>192, Đường Trần Đại Nghĩa, Khu phố 4, Phường Tân Tạo A, Quận Bình Tân</t>
  </si>
  <si>
    <t>01/2017/TTT</t>
  </si>
  <si>
    <t>0178-17-00/02</t>
  </si>
  <si>
    <t>11/07/2017</t>
  </si>
  <si>
    <t>02/2017/TTT</t>
  </si>
  <si>
    <t>0178-17-01/02</t>
  </si>
  <si>
    <t>02/2017/CTY-SH</t>
  </si>
  <si>
    <t>0440-17-03</t>
  </si>
  <si>
    <t>02/2017/CTY-MK</t>
  </si>
  <si>
    <t>0080-17-03</t>
  </si>
  <si>
    <t>13/7/2017</t>
  </si>
  <si>
    <t>C17/45, Đường Đinh Đức Thiện, Xã Bình Chánh, Bình Chánh</t>
  </si>
  <si>
    <t>TS/001</t>
  </si>
  <si>
    <t>0097-17-00</t>
  </si>
  <si>
    <t>Công ty TNHH Sản xuất Mua bán Thiết bị Trường học Tân Tiến</t>
  </si>
  <si>
    <t>354/6, Đường TX14, Khu phố 7, Phường Thạnh Xuân, Quận 12</t>
  </si>
  <si>
    <t>01/2017/CTY-TBTH-TT</t>
  </si>
  <si>
    <t>SP 471-17-00</t>
  </si>
  <si>
    <t>TCVN 6238-1:2011</t>
  </si>
  <si>
    <t>Thiết bị trường học</t>
  </si>
  <si>
    <t>17/7/2017</t>
  </si>
  <si>
    <t>SP 472-17-00</t>
  </si>
  <si>
    <t>01/2017/CTY-VBCARE</t>
  </si>
  <si>
    <t>VNMH17004264</t>
  </si>
  <si>
    <t>Chốt tháng 8</t>
  </si>
  <si>
    <t>01/2017/CADIVI</t>
  </si>
  <si>
    <t>04-10 (CADIVI CĐ 01-2017)</t>
  </si>
  <si>
    <t>19/7/2017</t>
  </si>
  <si>
    <t>143/4D/19  Ung Văn Khiêm, Phường 25, Quận Bình Thạnh</t>
  </si>
  <si>
    <t>01/2017/CTYLONGNHI</t>
  </si>
  <si>
    <t>1223 (mã số 1223-17-01)</t>
  </si>
  <si>
    <t>Nồi cơm điện, Ấm siêu tốc</t>
  </si>
  <si>
    <t>21/7/2017</t>
  </si>
  <si>
    <t>171 Nguyễn Văn Luông, Phường 10, Quận 6</t>
  </si>
  <si>
    <t>01/2017/HKD-NBP</t>
  </si>
  <si>
    <t>0920 (mã số 0920-17-01/01)</t>
  </si>
  <si>
    <t>25/7/2017</t>
  </si>
  <si>
    <t>số 287B Khu phố Ấp 7, Xã Đông Thạnh, Hóc Môn, TP Hồ Chí Minh</t>
  </si>
  <si>
    <t>01/2017/CTY-DA</t>
  </si>
  <si>
    <t>17007.HQ5/KT4</t>
  </si>
  <si>
    <t>26/7/2017</t>
  </si>
  <si>
    <t>số 17/8A Bùi Cẩm Hổ, Phường Tân Thới Hoà, Quận Tân Phú, TP Hồ Chí Minh</t>
  </si>
  <si>
    <t>01/2017/CTY-NPT</t>
  </si>
  <si>
    <t>17005.HQ5/KT4</t>
  </si>
  <si>
    <t>02/2017/CADIVI</t>
  </si>
  <si>
    <t>31-17 (CADIVI 01-2017)</t>
  </si>
  <si>
    <t>IEC 60332-3-24:2009</t>
  </si>
  <si>
    <t>Cáp chậm cháy điện áp danh định đến 0,6/1 kV</t>
  </si>
  <si>
    <t>số 1068 Tạ Quang Bửu, Phường 06, Quận 8, TP Hồ Chí Minh</t>
  </si>
  <si>
    <t>01-2017/CBHQ-KTM</t>
  </si>
  <si>
    <t>QC 0241-17-08</t>
  </si>
  <si>
    <t>Đồ chơi lồng đèn dành cho trẻ em trên 5 tuổi</t>
  </si>
  <si>
    <t>27/7/2017</t>
  </si>
  <si>
    <t>Công ty TNHH Thiết Kế Sản Xuất Dịch Vụ Thương Mại Bút Vàng</t>
  </si>
  <si>
    <t>số 279 Khu phố ấp 4, Xã Phước Lộc, Nhà Bè, TP Hồ Chí Minh</t>
  </si>
  <si>
    <t>01/2017/CBHQ-CTY.BV</t>
  </si>
  <si>
    <t>0274 Mã số: 0247-16-01/01</t>
  </si>
  <si>
    <t>Sáp nặn màu</t>
  </si>
  <si>
    <t>31/7/2017</t>
  </si>
  <si>
    <t>số LÔ B14/1 Khu phố KHU CÔNG NGHIỆP VĨNH LỘC, Phường Bình Hưng Hoà B, Quận Bình Tân, TP Hồ Chí Minh</t>
  </si>
  <si>
    <t>21/2017/CB-ASZ</t>
  </si>
  <si>
    <t>Ấm đun nước (Bình Thủy Điện)</t>
  </si>
  <si>
    <t>02/08/2017</t>
  </si>
  <si>
    <t>số LÔ B14/1 Khu phố KCN VĨNH LỘC, Phường Bình Hưng Hoà B, Quận Bình Tân, TP Hồ Chí Minh</t>
  </si>
  <si>
    <t>24/2017/CB-ASZ</t>
  </si>
  <si>
    <t>Nồi cơm điện (nồi áp suất)</t>
  </si>
  <si>
    <t>25/2017/CB-ASZ</t>
  </si>
  <si>
    <t>N1.5.15.098f</t>
  </si>
  <si>
    <t>VỈ NƯỚNG ĐIỆN (BẾP HỒNG NGOẠI)</t>
  </si>
  <si>
    <t>27/2017/CB-ASZ</t>
  </si>
  <si>
    <t>Nồi cơm điện (lẩu điện)</t>
  </si>
  <si>
    <t>Công ty TNHH SX TM DV Lợi Thanh</t>
  </si>
  <si>
    <t>số 128 Lý Thánh Tông, Phường Hiệp Tân, Quận Tân Phú, TP Hồ Chí Minh</t>
  </si>
  <si>
    <t>01/2017/CTY-LT</t>
  </si>
  <si>
    <t>0239-17-04</t>
  </si>
  <si>
    <t>112, Đường Gò Xoài, Phường Bình Hưng Hoà A, Quận Bình Tân</t>
  </si>
  <si>
    <t>01/2017/CTY-TP</t>
  </si>
  <si>
    <t>17006.HQ5/KT4</t>
  </si>
  <si>
    <t>01/CB-ASIA/2017</t>
  </si>
  <si>
    <t>0863-17-00</t>
  </si>
  <si>
    <t>03/08/2017</t>
  </si>
  <si>
    <t>02/CB-ASIA/2017</t>
  </si>
  <si>
    <t>0863-17-01</t>
  </si>
  <si>
    <t>03/CB-ASIA/2017</t>
  </si>
  <si>
    <t>0863-17-02</t>
  </si>
  <si>
    <t>04/CB-ASIA/2017</t>
  </si>
  <si>
    <t>0863-17-03</t>
  </si>
  <si>
    <t>05/CB-ASIA/2017</t>
  </si>
  <si>
    <t>0863-17-04</t>
  </si>
  <si>
    <t>06/CB-ASIA/2017</t>
  </si>
  <si>
    <t>0863-17-05</t>
  </si>
  <si>
    <t>07/CB-ASIA/2017</t>
  </si>
  <si>
    <t>0863-17-06</t>
  </si>
  <si>
    <t>08/CB-ASIA/2017</t>
  </si>
  <si>
    <t>0863-17-07</t>
  </si>
  <si>
    <t>09/CB-ASIA/2017</t>
  </si>
  <si>
    <t>0863-17-08</t>
  </si>
  <si>
    <t>10/CB-ASIA/2017</t>
  </si>
  <si>
    <t>0863-17-09</t>
  </si>
  <si>
    <t>11/CB-ASIA/2017</t>
  </si>
  <si>
    <t>0863-17-10</t>
  </si>
  <si>
    <t>12/CB-ASIA/2017</t>
  </si>
  <si>
    <t>0863-17-11</t>
  </si>
  <si>
    <t>13/CB-ASIA/2017</t>
  </si>
  <si>
    <t>0863-17-12</t>
  </si>
  <si>
    <t>14/CB-ASIA/2017</t>
  </si>
  <si>
    <t>0863-17-13</t>
  </si>
  <si>
    <t>15/CB-ASIA/2017</t>
  </si>
  <si>
    <t>0863-17-14</t>
  </si>
  <si>
    <t>16/CB-ASIA/2017</t>
  </si>
  <si>
    <t>0863-17-15</t>
  </si>
  <si>
    <t>Lô 47-49, KCN Tân Tạo, Đường số 2, Phường An Lạc A, Quận Bình Tân</t>
  </si>
  <si>
    <t>05/2017/CTY-TTSENKO</t>
  </si>
  <si>
    <t>0028-17-19</t>
  </si>
  <si>
    <t>29/2017/CB-ASZ</t>
  </si>
  <si>
    <t>N1.Q5.15.098j</t>
  </si>
  <si>
    <t>Lò vi sóng</t>
  </si>
  <si>
    <t>04/08/2017</t>
  </si>
  <si>
    <t>Công ty TNHH Sản xuất và Thương mại Hoàng Thiên Lộc</t>
  </si>
  <si>
    <t>61 Dương Văn Dương, Phường Tân Qúy, Quận Tân Phú</t>
  </si>
  <si>
    <t>01/2017/CTY-TL</t>
  </si>
  <si>
    <t>1087 (1087-16-00/01)</t>
  </si>
  <si>
    <t>08/08/2017</t>
  </si>
  <si>
    <t>Lô B14/1 , Đường 2A, KHU CÔNG NGHIỆP VĨNH LỘC, Phường Bình Hưng Hoà A, Quận Bình Tân</t>
  </si>
  <si>
    <t>31/2017/CB-ASZ</t>
  </si>
  <si>
    <t xml:space="preserve">0613/N5.16/CR-KT3/1A-1 (Mã số E-0167)
</t>
  </si>
  <si>
    <t>MÁY ĐIỀU HÒA KHÔNG KHÍ</t>
  </si>
  <si>
    <t>14/08/2017</t>
  </si>
  <si>
    <t>DVCTT-MĐ3</t>
  </si>
  <si>
    <t>08/2017/GL</t>
  </si>
  <si>
    <t>VNMH17004960</t>
  </si>
  <si>
    <t>ĐỒ CHƠI TRẺ EM - LỒNG ĐÈN THÚ XINH KIBU; LỒNG ĐÈN ƯỚC MƠ CÔNG CHÚA; LỒNG ĐÈN ƯỚC MƠ SIÊU NHÂN</t>
  </si>
  <si>
    <t>09/2017/GL</t>
  </si>
  <si>
    <t>VNMH17004961</t>
  </si>
  <si>
    <t>ĐỒ CHƠI TRẺ EM - BỘ BÓNG RỔ LẮP RÁP</t>
  </si>
  <si>
    <t>06/2017/CTY-TTSENKO</t>
  </si>
  <si>
    <t>SP 914-12.17.18</t>
  </si>
  <si>
    <t>15/08/2017</t>
  </si>
  <si>
    <t>02/2017/CTY-TRANPHAT</t>
  </si>
  <si>
    <t>QC 1000-17-00</t>
  </si>
  <si>
    <t>16/8/2017</t>
  </si>
  <si>
    <t>03/2017/CTY-TRANPHAT</t>
  </si>
  <si>
    <t>Bình đun siêu tốc</t>
  </si>
  <si>
    <t>CÔNG TY TNHH SX TM &amp; DV PHÚ GIA KHANG</t>
  </si>
  <si>
    <t>558/25, Đường Huỳnh Tấn Phát, 3, Phường Tân Phú, Quận 7</t>
  </si>
  <si>
    <t>07/17/CTY-PGK</t>
  </si>
  <si>
    <t>HQ.17-0311-02</t>
  </si>
  <si>
    <t>02/2017/CTYLONGNHI</t>
  </si>
  <si>
    <t>SP 2064.17.18</t>
  </si>
  <si>
    <t>TCVN 5699-2-15:2013</t>
  </si>
  <si>
    <t>Chảo lẩu</t>
  </si>
  <si>
    <t>Chốt tháng 9</t>
  </si>
  <si>
    <t>02/2017/CBHQ/Cty-NH</t>
  </si>
  <si>
    <t>47-13(NH3-BS-2017)</t>
  </si>
  <si>
    <t>Đồ chơi trẻ em</t>
  </si>
  <si>
    <t>17/8/2017</t>
  </si>
  <si>
    <t>03/2017/CBHQ/Cty-NH</t>
  </si>
  <si>
    <t>47-13 (NH4-MR1-2017)</t>
  </si>
  <si>
    <t>Cơ sở Trung Lệ</t>
  </si>
  <si>
    <t>0217-16-01/01</t>
  </si>
  <si>
    <t>25/8/2017</t>
  </si>
  <si>
    <t>01/2017/HKD-HP</t>
  </si>
  <si>
    <t>0076-17-02</t>
  </si>
  <si>
    <t>CÔNG TY TNHH SX TM ĐẠI PHÁT TÀI</t>
  </si>
  <si>
    <t>D1/21, Đường KÊNH A, ẤP 4, Xã Lê Minh Xuân , Bình Chánh</t>
  </si>
  <si>
    <t>01/2017/CTY-ĐPT</t>
  </si>
  <si>
    <t>0105-17-01</t>
  </si>
  <si>
    <t>Công ty TNHH SX &amp; TM Thú nhồi bông Thỏ Ngọc</t>
  </si>
  <si>
    <t>45, Đường Hoa Hồng, Phường 02, Quận Phú Nhuận</t>
  </si>
  <si>
    <t>01/2017-THONGOC</t>
  </si>
  <si>
    <t>1873-17-00</t>
  </si>
  <si>
    <t>28/8/2017</t>
  </si>
  <si>
    <t>CÔNG TY CỔ PHẦN THIẾT BỊ GIÁO DỤC TAM ANH</t>
  </si>
  <si>
    <t>581, Đường Nguyễn Kiệm, Phường 09, Quận Phú Nhuận</t>
  </si>
  <si>
    <t>02/2017/TA</t>
  </si>
  <si>
    <t>0911-17-00/01</t>
  </si>
  <si>
    <t>01/2017/TA</t>
  </si>
  <si>
    <t>SP 1525/1.17.23</t>
  </si>
  <si>
    <t>Bàn, ghế , Tủ đựng tư trang trẻ em bằng nhựa và sắt</t>
  </si>
  <si>
    <t>Công ty TNHH SX-TM Cơ khí điện Cường Anh</t>
  </si>
  <si>
    <t>1/7, đường số 2, Phường Hiệp Bình Chánh, Quận Thủ Đức</t>
  </si>
  <si>
    <t>01/2017/CTY-CA</t>
  </si>
  <si>
    <t>0261-16-00/03</t>
  </si>
  <si>
    <t>Quạt trần 1.4 m</t>
  </si>
  <si>
    <t>CÔNG TY TNHH SẢN XUẤT THƯƠNG MẠI LIÊN HIỆP THÀNH</t>
  </si>
  <si>
    <t>105 D, Đường Lò Siêu, Phường 16, Quận 11</t>
  </si>
  <si>
    <t>01/2017/CTY-LHT</t>
  </si>
  <si>
    <t>0060-17.01</t>
  </si>
  <si>
    <t>BGV003/CBHQ</t>
  </si>
  <si>
    <t>1436/N2.17/CR-KT3</t>
  </si>
  <si>
    <t>HỘ KINH DOANH THÚ NHỒI BÔNG MI KI</t>
  </si>
  <si>
    <t>9/52, Đường Võ Trường Toản, Phường 02, Quận Bình Thạnh</t>
  </si>
  <si>
    <t>01/2017/HKD-MI KI</t>
  </si>
  <si>
    <t>0393-17-02/01</t>
  </si>
  <si>
    <t>Hộ kinh doanh Trần Chí Cường</t>
  </si>
  <si>
    <t>Sạp 05 Chợ Kim Biên, Tổ 6, Phường 13, Quận 5</t>
  </si>
  <si>
    <t>01/2017/HKD-TCC</t>
  </si>
  <si>
    <t>0224-17-00/04</t>
  </si>
  <si>
    <t>Chốt tháng 10</t>
  </si>
  <si>
    <t>Công ty TNHH Thời trang Nón Sơn</t>
  </si>
  <si>
    <t>199 Hai Bà Trưng, Phường 6, Quận 3</t>
  </si>
  <si>
    <t>08.08-00(NoS-MR1/2017)</t>
  </si>
  <si>
    <t>21/9/2017</t>
  </si>
  <si>
    <t>17/7 Bùi Cẩm Hổ, Phường Tân Thới Hòa, Quận Tân Phú</t>
  </si>
  <si>
    <t>03/2017/CTY-NDP</t>
  </si>
  <si>
    <t>1175-17-02</t>
  </si>
  <si>
    <t>27/9/2017</t>
  </si>
  <si>
    <t>CÔNG TY TNHH SẢN XUẤT THƯƠNG MẠI QUANG VIỆT</t>
  </si>
  <si>
    <t>154/8/6 Âu Dương Lân, Phường 03, Quận 8</t>
  </si>
  <si>
    <t>01/2017/BCBHC/QUANGVIỆT</t>
  </si>
  <si>
    <t>170595.PRO.CN17</t>
  </si>
  <si>
    <t>TCVN 7722-2-3:2007</t>
  </si>
  <si>
    <t>Bộ đèn đường</t>
  </si>
  <si>
    <t>Công ty TNHH SX TM Dây và Cáp điện Hiệp Thành</t>
  </si>
  <si>
    <t>99/27 Tô Hiệu, Phường Hiệp Tân, Quận Tân Phú</t>
  </si>
  <si>
    <t>01/2017/CBHQ-HT</t>
  </si>
  <si>
    <t>0326-17-04</t>
  </si>
  <si>
    <t>29/9/2017</t>
  </si>
  <si>
    <t>10/2017/GL</t>
  </si>
  <si>
    <t>VNMH17006031</t>
  </si>
  <si>
    <t>11/2017/GL</t>
  </si>
  <si>
    <t>VNMH17006033</t>
  </si>
  <si>
    <t>12/2017/GL</t>
  </si>
  <si>
    <t>VNMH17006068</t>
  </si>
  <si>
    <t>13/2017/GL</t>
  </si>
  <si>
    <t>VNMH17006070</t>
  </si>
  <si>
    <t>Số 1 Ba Tơ, Phường 7, Quận 8</t>
  </si>
  <si>
    <t>TCCL 03-2017/KHG</t>
  </si>
  <si>
    <t>QC 1053-17-00</t>
  </si>
  <si>
    <t>Ấm siêu tốc</t>
  </si>
  <si>
    <t>CONG TY TNHH TÂN TIẾN SENKO</t>
  </si>
  <si>
    <t>Lô số 47-49, KCN Tân Tạo, Đường Số 2, Phường Tân Tạo A, Quận Bình Tân</t>
  </si>
  <si>
    <t>08/2017/CTY-TTSENKO</t>
  </si>
  <si>
    <t>SP914-13.17.18</t>
  </si>
  <si>
    <t>Quạt bàn</t>
  </si>
  <si>
    <t>07/2017/CTY TT SENKO</t>
  </si>
  <si>
    <t>0028-17-21</t>
  </si>
  <si>
    <t>02/2017/HKD-HP</t>
  </si>
  <si>
    <t>QC 1066-17-00</t>
  </si>
  <si>
    <t>13/10/2017</t>
  </si>
  <si>
    <t>Công ty TNHH SX TM &amp; DV Uyên Phương</t>
  </si>
  <si>
    <t>C8/4D, Nguyễn Văn Thê, Ấp 3, Xã Quy Đức, huyện Bình Chánh</t>
  </si>
  <si>
    <t>01/2017/CTY-UP</t>
  </si>
  <si>
    <t>1905-17-01</t>
  </si>
  <si>
    <t>16/10/2017</t>
  </si>
  <si>
    <t>02/2017/CTY-UP</t>
  </si>
  <si>
    <t>1905-17-02</t>
  </si>
  <si>
    <t>03/2017/CTY-UP</t>
  </si>
  <si>
    <t>1905-17-03</t>
  </si>
  <si>
    <t xml:space="preserve">Công ty TNHH SX Mũ bảo hiểm Hoa Hải Thanh </t>
  </si>
  <si>
    <t>881/24A, Đường Quốc Lộ 1A, 1, phường Bình Hưng Hoà A, quận Bình Tân</t>
  </si>
  <si>
    <t>04/2017/CTY-HHT</t>
  </si>
  <si>
    <t>0758-17-04</t>
  </si>
  <si>
    <t>03/2017/CTY-HHT</t>
  </si>
  <si>
    <t>0758-17-03</t>
  </si>
  <si>
    <t>02/2017/CTY-HHT</t>
  </si>
  <si>
    <t>0758-17-02</t>
  </si>
  <si>
    <t>01/2017/CTY-HHT</t>
  </si>
  <si>
    <t>0758-17-01</t>
  </si>
  <si>
    <t>Chốt tháng 11</t>
  </si>
  <si>
    <t>CƠ SỞ SẢN XUẤT MŨ BẢO HIỂM MINH THẢO</t>
  </si>
  <si>
    <t>C6/3T, 3A, xã Vĩnh Lộc B, huyện Bình Chánh</t>
  </si>
  <si>
    <t xml:space="preserve">	01/2017/CTY-CSMT</t>
  </si>
  <si>
    <t>HQ.17-0369-00</t>
  </si>
  <si>
    <t>18/10/2017</t>
  </si>
  <si>
    <t>CONG TY TNHH TAN TIEN SENKO</t>
  </si>
  <si>
    <t>Lô 47-49, Khu công nghiệp Tân Tạo, Đường đường số 2, Phường Tân Tạo A, Quận Bình Tân</t>
  </si>
  <si>
    <t>09/2017/CTY-TT SENKO</t>
  </si>
  <si>
    <t>0028 mã số 0028-17-20</t>
  </si>
  <si>
    <t>23/10/2017</t>
  </si>
  <si>
    <t>20/10/2017</t>
  </si>
  <si>
    <t>01/2017/CT-HT</t>
  </si>
  <si>
    <t>0517-17-06/01</t>
  </si>
  <si>
    <t>17/2/35 Liên Khu 5-6, phường Bình Hưng Hoà B, quận Bình Tân</t>
  </si>
  <si>
    <t xml:space="preserve">01/2017/CTY-ATA
</t>
  </si>
  <si>
    <t xml:space="preserve">	0322 mã số 17-11-01</t>
  </si>
  <si>
    <t>24/10/2017</t>
  </si>
  <si>
    <t xml:space="preserve">02/2017/CTY-ATA
</t>
  </si>
  <si>
    <t xml:space="preserve">        0322 mã số 17-11-02</t>
  </si>
  <si>
    <t xml:space="preserve">03/2017/CTY-ATA
</t>
  </si>
  <si>
    <t xml:space="preserve">        0322 mã số 17-11-03</t>
  </si>
  <si>
    <t xml:space="preserve">04/2017/CTY-ATA
</t>
  </si>
  <si>
    <t xml:space="preserve">        0322 mã số 17-11-04</t>
  </si>
  <si>
    <t xml:space="preserve">05/2017/CTY-ATA
</t>
  </si>
  <si>
    <t xml:space="preserve">        0322 mã số 17-11-05</t>
  </si>
  <si>
    <t xml:space="preserve">06/2017/CTY-ATA
</t>
  </si>
  <si>
    <t xml:space="preserve">        0322 mã số 17-11-06</t>
  </si>
  <si>
    <t xml:space="preserve">07/2017/CTY-ATA
</t>
  </si>
  <si>
    <t xml:space="preserve">        0322 mã số 17-11-07</t>
  </si>
  <si>
    <t xml:space="preserve">08/2017/CTY-ATA
</t>
  </si>
  <si>
    <t xml:space="preserve">        0322 mã số 17-11-08</t>
  </si>
  <si>
    <t xml:space="preserve">09/2017/CTY-ATA
</t>
  </si>
  <si>
    <t xml:space="preserve">        0322 mã số 17-11-09</t>
  </si>
  <si>
    <t xml:space="preserve">10/2017/CTY-ATA
</t>
  </si>
  <si>
    <t xml:space="preserve">        0322 mã số 17-11-10</t>
  </si>
  <si>
    <t xml:space="preserve">11/2017/CTY-ATA
</t>
  </si>
  <si>
    <t xml:space="preserve">        0322 mã số 17-11-11</t>
  </si>
  <si>
    <t>10/2017/CTY-TTSENKO</t>
  </si>
  <si>
    <t>Công ty Cổ phần Thương mại GOLDENKIDS</t>
  </si>
  <si>
    <t>Phòng 805, Tòa nhà Citilight, số 45, Phường ĐaKao, Quận 1</t>
  </si>
  <si>
    <t>012017/BFF/GKCJSC</t>
  </si>
  <si>
    <t>VNMH17006290</t>
  </si>
  <si>
    <t>30/10/2017</t>
  </si>
  <si>
    <t>CÔNG TY TNHH SẢN XUẤT VÀ THƯƠNG MẠI GẤU CON ĐỨC MAI</t>
  </si>
  <si>
    <t>số C5/145B Khu phố ấp 3, Xã Phong Phú, Bình Chánh, TP Hồ Chí Minh</t>
  </si>
  <si>
    <t>01/2017/CTY-ĐỨC MAI</t>
  </si>
  <si>
    <t>0293-17-01</t>
  </si>
  <si>
    <t>Công ty TNHH Sản xuất Thương mại Sóng Hùng</t>
  </si>
  <si>
    <t>137/19A Trịnh Đình Trọng, phường Phú Trung, quận Tân Phú</t>
  </si>
  <si>
    <t>11-15 (SH15/2017)</t>
  </si>
  <si>
    <t>mũ bảo hiểm</t>
  </si>
  <si>
    <t>01/11/2017</t>
  </si>
  <si>
    <t>11-15 (SH14/2017)</t>
  </si>
  <si>
    <t>14/2017/GL</t>
  </si>
  <si>
    <t>VNMH17006880</t>
  </si>
  <si>
    <t>Hộ kinh doanh Thịnh Hưng</t>
  </si>
  <si>
    <t>43 đường 53, Phường 10, Quận 6</t>
  </si>
  <si>
    <t>01/2017/HKD-TH</t>
  </si>
  <si>
    <t>0078 mã số 0078-17-02</t>
  </si>
  <si>
    <t>03/11/2017</t>
  </si>
  <si>
    <t>02/2017/HKD-TH</t>
  </si>
  <si>
    <t>Công ty TNHH TM DV SX Kim Tú</t>
  </si>
  <si>
    <t>183/36 Đường 3/2, Phường 11, Quận 10</t>
  </si>
  <si>
    <t>01/11/2017/CTY-KT</t>
  </si>
  <si>
    <t>17010.HQ5/KT4</t>
  </si>
  <si>
    <t>01-2017/CTVN</t>
  </si>
  <si>
    <t>43-11(CHITA 1-2017)</t>
  </si>
  <si>
    <t>10/11/2017</t>
  </si>
  <si>
    <t>02-2017/CTVN</t>
  </si>
  <si>
    <t>43-11(CHITA 2-2017)</t>
  </si>
  <si>
    <t>03-2017/CTVN</t>
  </si>
  <si>
    <t>43-11(CHITA 3-2017)</t>
  </si>
  <si>
    <t>04-2017/CTVN</t>
  </si>
  <si>
    <t>43-11(CHITA 4-2017)</t>
  </si>
  <si>
    <t>05-2017/CTVN</t>
  </si>
  <si>
    <t>43-11(CHITA 5-2017)</t>
  </si>
  <si>
    <t>06-2017/CTVN</t>
  </si>
  <si>
    <t>43-11(CHITA 6-2017)</t>
  </si>
  <si>
    <t>07-2017/CTVN</t>
  </si>
  <si>
    <t>43-11(CHITA 7-2017)</t>
  </si>
  <si>
    <t>08-2017/CTVN</t>
  </si>
  <si>
    <t>43-11(CHITA 8-2017)</t>
  </si>
  <si>
    <t>09-2017/CTVN</t>
  </si>
  <si>
    <t>43-11(CHITA 9-2017)</t>
  </si>
  <si>
    <t>10-2017/CTVN</t>
  </si>
  <si>
    <t>43-11(CHITA 10-2017)</t>
  </si>
  <si>
    <t>11-2017/CTVN</t>
  </si>
  <si>
    <t>43-11(CHITA 11-2017)</t>
  </si>
  <si>
    <t>12-2017/CTVN</t>
  </si>
  <si>
    <t>43-11(CHITA 12-2017)</t>
  </si>
  <si>
    <t>13-2017/CTVN</t>
  </si>
  <si>
    <t>43-11(CHITA 13-2017)</t>
  </si>
  <si>
    <t>14-2017/CTVN</t>
  </si>
  <si>
    <t>43-11(CHITA 14-2017)</t>
  </si>
  <si>
    <t>15-2017/CTVN</t>
  </si>
  <si>
    <t>43-11(CHITA 15-2017)</t>
  </si>
  <si>
    <t>16-2017/CTVN</t>
  </si>
  <si>
    <t>43-11(CHITA 16-2017)</t>
  </si>
  <si>
    <t>17-2017/CTVN</t>
  </si>
  <si>
    <t>43-11(CHITA 17-2017)</t>
  </si>
  <si>
    <t>18-2017/CTVN</t>
  </si>
  <si>
    <t>43-11(CHITA 18-2017)</t>
  </si>
  <si>
    <t>19-2017/CTVN</t>
  </si>
  <si>
    <t>43-11(CHITA 19-2017)</t>
  </si>
  <si>
    <t>20-2017/CTVN</t>
  </si>
  <si>
    <t>43-11(CHITA 20-2017)</t>
  </si>
  <si>
    <t>21-2017/CTVN</t>
  </si>
  <si>
    <t>43-11(CHITA 21-2017)</t>
  </si>
  <si>
    <t>01/2017/CTY-HS</t>
  </si>
  <si>
    <t>Quạt điện, nồi cơm điện</t>
  </si>
  <si>
    <t>13/11/2017</t>
  </si>
  <si>
    <t>15/2017/GL</t>
  </si>
  <si>
    <t>VNMH17007017</t>
  </si>
  <si>
    <t>14/11/17</t>
  </si>
  <si>
    <t>Công ty CP Bóng đèn Điện Quang</t>
  </si>
  <si>
    <t>121 - 123 - 125, Đường Hàm Nghi, Phường Nguyễn Thái Bình, Quận 1</t>
  </si>
  <si>
    <t>02/CB/01/ĐQ-PTN</t>
  </si>
  <si>
    <t>Đèn đường LED Điện Quang</t>
  </si>
  <si>
    <t>16/11/2017</t>
  </si>
  <si>
    <t>Công ty TNHH VPP Đăng Khôi</t>
  </si>
  <si>
    <t>32/40/1 Bùi Đình Túy, Phường 12, quận Bình Thạnh</t>
  </si>
  <si>
    <t>01/2017/CTY-ĐK</t>
  </si>
  <si>
    <t>1891/N2.17/CR-KT</t>
  </si>
  <si>
    <t>Chốt tháng 12</t>
  </si>
  <si>
    <t>Công ty TNHH R Star</t>
  </si>
  <si>
    <t>919 Hậu Giang, Phường 11, Quận 6.</t>
  </si>
  <si>
    <t>01/2017/RS</t>
  </si>
  <si>
    <t>VNMH17007134</t>
  </si>
  <si>
    <t>344/TB-TĐC</t>
  </si>
  <si>
    <t xml:space="preserve">
Công ty TNHH MTV TM Điện Thắng</t>
  </si>
  <si>
    <t>99, Đường Nguyễn Văn Luông, Phường 10, Quận 6</t>
  </si>
  <si>
    <t>01/2017/CTY-ĐT</t>
  </si>
  <si>
    <t>HQ.050.15</t>
  </si>
  <si>
    <t>345/TB-TĐC</t>
  </si>
  <si>
    <t>21/11/2017</t>
  </si>
  <si>
    <t>Công ty TNHH TM SX Trần Thanh Vy</t>
  </si>
  <si>
    <t>C4/3, 3, Xã Lê Minh Xuân , Bình Chánh</t>
  </si>
  <si>
    <t>01/2017/CTY-TV</t>
  </si>
  <si>
    <t>QC 1194-17-00</t>
  </si>
  <si>
    <t>346/TB-TĐC</t>
  </si>
  <si>
    <t>Công ty TNHH Thương mại Dịch vụ Blue Sea</t>
  </si>
  <si>
    <t>231-233 Lê Thánh Tôn, phường Bến Thành, Quận 1</t>
  </si>
  <si>
    <t>01/2017/CTY-BS</t>
  </si>
  <si>
    <t>17011.HQ5/KT4</t>
  </si>
  <si>
    <t>350/TB-TĐC</t>
  </si>
  <si>
    <t>22/11/2017</t>
  </si>
  <si>
    <t>Công ty CP Dây và Cáp điện Kiến Đăng</t>
  </si>
  <si>
    <t>944, Đường Quốc Lộ1A, Phường Tân Tạo, Quận Bình Tân</t>
  </si>
  <si>
    <t>01/2017/CTY-KĐ</t>
  </si>
  <si>
    <t>0290-17-01</t>
  </si>
  <si>
    <t>347/TB-TĐC</t>
  </si>
  <si>
    <t>05/2017CTYBIGSUN VIỆT NAM</t>
  </si>
  <si>
    <t>QC 0094-17-174</t>
  </si>
  <si>
    <t>348/TB-TĐC</t>
  </si>
  <si>
    <t>06/2017/CTY-BIGSUN VIỆT NAM</t>
  </si>
  <si>
    <t>QC 0094-17-173</t>
  </si>
  <si>
    <t>Ấm đun nước bằng điện</t>
  </si>
  <si>
    <t>349/TB-TĐC</t>
  </si>
  <si>
    <t>02/2017/CTY-ĐT</t>
  </si>
  <si>
    <t>HQ.050.16</t>
  </si>
  <si>
    <t>351/TB-TĐC</t>
  </si>
  <si>
    <t>23/11/2017</t>
  </si>
  <si>
    <t>Công ty TNHH SX VÀ TM NAM QUỐC H.L</t>
  </si>
  <si>
    <t>01/2017-NQHL</t>
  </si>
  <si>
    <t>1195 mã số 1195-17-00/01</t>
  </si>
  <si>
    <t>Nồi áp suất có chức năng nấu cơm, Lò nướng, Âm đun nước, Bếp điện hồng ngoại</t>
  </si>
  <si>
    <t>352/TB-TĐC</t>
  </si>
  <si>
    <t>Công ty TNHH Thương mại-Dịch vụ-Sản xuất Sài Gòn Sao</t>
  </si>
  <si>
    <t>79 Đường 281 Lý Thường Kiệt, Phường 15, Quận 11</t>
  </si>
  <si>
    <t>01/2017/SGS</t>
  </si>
  <si>
    <t>0728 mã 0728-16-00/02</t>
  </si>
  <si>
    <t>19/12/2017</t>
  </si>
  <si>
    <t>354/TB-TĐC</t>
  </si>
  <si>
    <t>02/2017/SGS</t>
  </si>
  <si>
    <t>0728 mã 0728-17-01</t>
  </si>
  <si>
    <t>353/TB-TĐC</t>
  </si>
  <si>
    <t>Công ty TNHH Xây dựng công trình HÙNG VƯƠNG</t>
  </si>
  <si>
    <t>435-437, Đường Hòa Hảo, Phường 05, Quận 10</t>
  </si>
  <si>
    <t>254/CBHC-HV-17</t>
  </si>
  <si>
    <t>54-17 (HVTT01-2017)</t>
  </si>
  <si>
    <t>355/TB-TĐC</t>
  </si>
  <si>
    <t>255/CBHC-HV-17</t>
  </si>
  <si>
    <t>55-17 (HVTT01-2017)</t>
  </si>
  <si>
    <t>TCVN 9116:2012</t>
  </si>
  <si>
    <t>356/TB-TĐC</t>
  </si>
  <si>
    <t>256/CBHC-HV-17</t>
  </si>
  <si>
    <t>56-17 (HVTT01-2017)</t>
  </si>
  <si>
    <t>TCVN 7888:2014</t>
  </si>
  <si>
    <t>Cọc bê tông ly tâm ứng lực trước</t>
  </si>
  <si>
    <t>357/TB-TĐC</t>
  </si>
  <si>
    <t>Công ty CP Lưới Thép Bình Tây</t>
  </si>
  <si>
    <t>117, Phường Phú Trung, Quận Tân Phú</t>
  </si>
  <si>
    <t>01/2017/LTBT-CBHC</t>
  </si>
  <si>
    <t>41-17 (LTBT 01-2017)</t>
  </si>
  <si>
    <t>TCVN 2053-1993</t>
  </si>
  <si>
    <t>DÂY THÉP MẠ KẼM THÔNG DỤNG</t>
  </si>
  <si>
    <t>358/TB-TĐC</t>
  </si>
  <si>
    <t>02/2017/LTBT-CBHC</t>
  </si>
  <si>
    <t>42-17 (LTBT 01-2017)</t>
  </si>
  <si>
    <t>TCVN 5758-1993</t>
  </si>
  <si>
    <t>LƯỚI THÉP</t>
  </si>
  <si>
    <t>359/TB-TĐC</t>
  </si>
  <si>
    <t>03/2017/LTBT-CBHC</t>
  </si>
  <si>
    <t>43-17 (LTBT 01-2017)</t>
  </si>
  <si>
    <t>JIGS G 3533-1993</t>
  </si>
  <si>
    <t>DÂY THÉP GAI</t>
  </si>
  <si>
    <t>360/TB-TĐC</t>
  </si>
  <si>
    <t>01/2017/CTY-ST</t>
  </si>
  <si>
    <t>HQ.17-0380-01</t>
  </si>
  <si>
    <t>361/TB-TĐC</t>
  </si>
  <si>
    <t>03/2017/CTY-MK</t>
  </si>
  <si>
    <t>0080-17-04</t>
  </si>
  <si>
    <t>Nồi cơm điện; Quạt điện</t>
  </si>
  <si>
    <t>362/TB-TĐC</t>
  </si>
  <si>
    <t>11/12/2017</t>
  </si>
  <si>
    <t>1B  Nguyễn Sĩ Cố, Phường 15, Quận 8</t>
  </si>
  <si>
    <t>01/2017/BF</t>
  </si>
  <si>
    <t>12-10 (BIFAN 01-2017)</t>
  </si>
  <si>
    <t>363/TB-TĐC</t>
  </si>
  <si>
    <t>12/12/2017</t>
  </si>
  <si>
    <t>01/CBHC-BM/QA/2017</t>
  </si>
  <si>
    <t>SP 1001/2.17.14</t>
  </si>
  <si>
    <t>TCVN 8491-2:2011/ ISO 1452-2:2009</t>
  </si>
  <si>
    <t>Ống nhựa PVC-U dùng cho hệ thống cấp và thoát nước</t>
  </si>
  <si>
    <t>364/TB-TĐC</t>
  </si>
  <si>
    <t>02/CBHC-BM/QA/2017</t>
  </si>
  <si>
    <t>SP 1384/2.17.14</t>
  </si>
  <si>
    <t>Phụ tùng ống bằng chất dẻo PVC-U dùng cho hệ thống cấp và thoát nước</t>
  </si>
  <si>
    <t>365/TB-TĐC</t>
  </si>
  <si>
    <t>03/CBHC-BM/QA/2017</t>
  </si>
  <si>
    <t>SP 613/3.17.14</t>
  </si>
  <si>
    <t>Ống nhựa polyetylen (PE) dùng để cấp nước</t>
  </si>
  <si>
    <t>366/TB-TĐC</t>
  </si>
  <si>
    <t>04/CBHC-BM/QA/2017</t>
  </si>
  <si>
    <t>SP 1533/1.17.14</t>
  </si>
  <si>
    <t>Ống nhựa polyetylen (PE 100) dùng để dẫn ga</t>
  </si>
  <si>
    <t>367/TB-TĐC</t>
  </si>
  <si>
    <t>05/CBHC-BM/QA/2017</t>
  </si>
  <si>
    <t>SP 1385/2.17.14</t>
  </si>
  <si>
    <t>Phụ tùng ống nhựa Polyetylen loại phụ tùng chế tạo sẵn dùng để cấp nước</t>
  </si>
  <si>
    <t>368/TB-TĐC</t>
  </si>
  <si>
    <t>06/CBHC-BM/QA/2017</t>
  </si>
  <si>
    <t>SP 1202/2.17.14</t>
  </si>
  <si>
    <t>Ống nhựa chịu nhiệt PP-R</t>
  </si>
  <si>
    <t>369/TB-TĐC</t>
  </si>
  <si>
    <t>07/CBHC-BM/QA/2017</t>
  </si>
  <si>
    <t>SP 1201/2.17.14</t>
  </si>
  <si>
    <t>Ống nhựa PP-R dùng cho hệ thống ống nước nóng và lạnh</t>
  </si>
  <si>
    <t>370/TB-TĐC</t>
  </si>
  <si>
    <t>08/CBHC-BM/QA/2017</t>
  </si>
  <si>
    <t>SP 2200.17.14</t>
  </si>
  <si>
    <t>Phụ tùng ống nhựa PP-R dùng cho hệ thống ống nước nóng và lạnh</t>
  </si>
  <si>
    <t>Chốt tháng 01</t>
  </si>
  <si>
    <t>01/2017/CTY-NVU</t>
  </si>
  <si>
    <t>160944.PRO.CN17.02</t>
  </si>
  <si>
    <t>02/2017/CTY-NVU</t>
  </si>
  <si>
    <t>160944.PRO.CN17.01</t>
  </si>
  <si>
    <t>373/TB-TĐC</t>
  </si>
  <si>
    <t>03/2017/CTY-NVU</t>
  </si>
  <si>
    <t>160944.PRO.CN17.03</t>
  </si>
  <si>
    <t>Keo dán ghạch, Keo Chà ron</t>
  </si>
  <si>
    <t>374/TB-TĐC</t>
  </si>
  <si>
    <t>276/CBHC-HV-17</t>
  </si>
  <si>
    <t>54-17 (HVVC01-2017)</t>
  </si>
  <si>
    <t>375/TB-TĐC</t>
  </si>
  <si>
    <t>277/CBHC-HV-17</t>
  </si>
  <si>
    <t>55-17 (HVVC01-2017)</t>
  </si>
  <si>
    <t>376/TB-TĐC</t>
  </si>
  <si>
    <t>Công ty Cổ phần Thép Nhà bè - VNSTEEL</t>
  </si>
  <si>
    <t>56, Đường Thủ Khoa huân, Phường Bến Thành, Quận 1</t>
  </si>
  <si>
    <t>01/2017/CB-NBST</t>
  </si>
  <si>
    <t>SP 1456/2.17.17</t>
  </si>
  <si>
    <t>TCVN 7571-1: 2006</t>
  </si>
  <si>
    <t>Thép góc cạnh đều, Mác CT38</t>
  </si>
  <si>
    <t>377/TB-TĐC</t>
  </si>
  <si>
    <t>02/2017/CB-NBST</t>
  </si>
  <si>
    <t>SP 1457/2.17.17</t>
  </si>
  <si>
    <t>JIG S 3101:2010</t>
  </si>
  <si>
    <t>Thép cán dùng cho kết cấu chung: Maxc SS400, SS540</t>
  </si>
  <si>
    <t>378/TB-TĐC</t>
  </si>
  <si>
    <t>03/2017/CTY-SH</t>
  </si>
  <si>
    <t>0440-17-04</t>
  </si>
  <si>
    <t>Đồ chơi cho trẻ em trên 3 tuổi</t>
  </si>
  <si>
    <t>379/TB-TĐC</t>
  </si>
  <si>
    <t xml:space="preserve">Công ty TNHH Thương mại Điện Đông Nam Á
</t>
  </si>
  <si>
    <t>CÔNG TY TNHH SẢN XUẤT THƯƠNG MẠI KỸ THUẬT Á CHÂU</t>
  </si>
  <si>
    <t>38 Lương Trúc Đàm, phường Hiệp Tân, quận Tân Phú, Thành phố Hồ Chí Minh</t>
  </si>
  <si>
    <t>17/CB-ASIA/2017</t>
  </si>
  <si>
    <t>0863-17-16</t>
  </si>
  <si>
    <t>380/TB-TĐC</t>
  </si>
  <si>
    <t>18/CB-ASIA/2017</t>
  </si>
  <si>
    <t>0863-17-17</t>
  </si>
  <si>
    <t>19/CB-ASIA/2017</t>
  </si>
  <si>
    <t>0863-17-18</t>
  </si>
  <si>
    <t>382/TB-TĐC</t>
  </si>
  <si>
    <t>20/CB-ASIA/2017</t>
  </si>
  <si>
    <t>0863-17-19</t>
  </si>
  <si>
    <t>383/TB-TĐC</t>
  </si>
  <si>
    <t>21/CB-ASIA/2017</t>
  </si>
  <si>
    <t>0863-17-20</t>
  </si>
  <si>
    <t>384/TB-TĐC</t>
  </si>
  <si>
    <t>22/CB-ASIA/2017</t>
  </si>
  <si>
    <t>0863-17-21</t>
  </si>
  <si>
    <t>385/TB-TĐC</t>
  </si>
  <si>
    <t>23/CB-ASIA/2017</t>
  </si>
  <si>
    <t>0863-17-22</t>
  </si>
  <si>
    <t>386/TB-TĐC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</si>
</sst>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mm/dd/yyyy"/>
    <numFmt numFmtId="166" formatCode="mm/yyyy"/>
  </numFmts>
  <fonts count="1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4" xfId="0" applyFont="1" applyBorder="1" applyAlignment="1"/>
    <xf numFmtId="0" fontId="8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3" borderId="0" xfId="0" applyFont="1" applyFill="1" applyAlignment="1"/>
    <xf numFmtId="0" fontId="0" fillId="0" borderId="1" xfId="0" quotePrefix="1" applyFont="1" applyBorder="1" applyAlignment="1">
      <alignment horizontal="center" vertical="center" wrapText="1"/>
    </xf>
    <xf numFmtId="0" fontId="8" fillId="3" borderId="0" xfId="0" applyFont="1" applyFill="1" applyAlignment="1"/>
    <xf numFmtId="0" fontId="8" fillId="3" borderId="0" xfId="0" applyFont="1" applyFill="1" applyAlignment="1">
      <alignment wrapText="1"/>
    </xf>
    <xf numFmtId="0" fontId="4" fillId="0" borderId="1" xfId="0" applyFont="1" applyBorder="1"/>
    <xf numFmtId="0" fontId="8" fillId="3" borderId="0" xfId="0" applyFont="1" applyFill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/>
    <xf numFmtId="0" fontId="8" fillId="3" borderId="1" xfId="0" applyFont="1" applyFill="1" applyBorder="1" applyAlignment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1" xfId="0" applyFont="1" applyBorder="1" applyAlignment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14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4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" xfId="0" quotePrefix="1" applyFont="1" applyBorder="1" applyAlignment="1"/>
    <xf numFmtId="0" fontId="4" fillId="0" borderId="1" xfId="0" applyFont="1" applyBorder="1" applyAlignment="1"/>
    <xf numFmtId="0" fontId="12" fillId="0" borderId="1" xfId="0" applyFont="1" applyBorder="1" applyAlignment="1"/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/>
    <xf numFmtId="0" fontId="8" fillId="3" borderId="1" xfId="0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/>
    <xf numFmtId="0" fontId="7" fillId="0" borderId="1" xfId="0" quotePrefix="1" applyFont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49" fontId="0" fillId="0" borderId="1" xfId="0" applyNumberFormat="1" applyFont="1" applyBorder="1" applyAlignment="1"/>
    <xf numFmtId="0" fontId="0" fillId="0" borderId="0" xfId="0" applyFont="1" applyAlignment="1">
      <alignment wrapText="1"/>
    </xf>
    <xf numFmtId="9" fontId="0" fillId="0" borderId="0" xfId="0" applyNumberFormat="1" applyFont="1" applyAlignment="1"/>
    <xf numFmtId="0" fontId="0" fillId="0" borderId="4" xfId="0" applyFont="1" applyBorder="1" applyAlignment="1">
      <alignment wrapText="1"/>
    </xf>
    <xf numFmtId="0" fontId="8" fillId="3" borderId="1" xfId="0" quotePrefix="1" applyFont="1" applyFill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/>
    <xf numFmtId="0" fontId="8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8" fillId="4" borderId="0" xfId="0" applyFont="1" applyFill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7" fillId="4" borderId="1" xfId="0" quotePrefix="1" applyFont="1" applyFill="1" applyBorder="1" applyAlignment="1">
      <alignment vertical="center" wrapText="1"/>
    </xf>
    <xf numFmtId="0" fontId="0" fillId="4" borderId="4" xfId="0" applyFont="1" applyFill="1" applyBorder="1" applyAlignment="1"/>
    <xf numFmtId="0" fontId="0" fillId="4" borderId="0" xfId="0" applyFont="1" applyFill="1" applyAlignment="1"/>
    <xf numFmtId="0" fontId="0" fillId="0" borderId="1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/>
    <xf numFmtId="0" fontId="0" fillId="0" borderId="3" xfId="0" quotePrefix="1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 wrapText="1"/>
    </xf>
    <xf numFmtId="0" fontId="8" fillId="3" borderId="3" xfId="0" applyFont="1" applyFill="1" applyBorder="1" applyAlignment="1">
      <alignment vertical="top"/>
    </xf>
    <xf numFmtId="0" fontId="0" fillId="0" borderId="3" xfId="0" applyFont="1" applyBorder="1" applyAlignment="1"/>
    <xf numFmtId="49" fontId="0" fillId="0" borderId="3" xfId="0" applyNumberFormat="1" applyFont="1" applyBorder="1" applyAlignment="1"/>
    <xf numFmtId="0" fontId="0" fillId="0" borderId="3" xfId="0" quotePrefix="1" applyFont="1" applyBorder="1" applyAlignment="1"/>
    <xf numFmtId="0" fontId="8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vertical="top" wrapText="1"/>
    </xf>
    <xf numFmtId="165" fontId="0" fillId="0" borderId="3" xfId="0" applyNumberFormat="1" applyFont="1" applyBorder="1" applyAlignment="1"/>
    <xf numFmtId="0" fontId="7" fillId="0" borderId="3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vertical="center" wrapText="1"/>
    </xf>
    <xf numFmtId="0" fontId="0" fillId="0" borderId="3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/>
    <xf numFmtId="0" fontId="0" fillId="0" borderId="8" xfId="0" quotePrefix="1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/>
    <xf numFmtId="49" fontId="0" fillId="0" borderId="8" xfId="0" applyNumberFormat="1" applyFont="1" applyBorder="1" applyAlignment="1"/>
    <xf numFmtId="0" fontId="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/>
    <xf numFmtId="0" fontId="0" fillId="0" borderId="12" xfId="0" quotePrefix="1" applyFont="1" applyBorder="1" applyAlignment="1"/>
    <xf numFmtId="0" fontId="0" fillId="0" borderId="8" xfId="0" quotePrefix="1" applyFont="1" applyBorder="1" applyAlignment="1"/>
    <xf numFmtId="0" fontId="8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8" xfId="0" applyFont="1" applyFill="1" applyBorder="1" applyAlignment="1">
      <alignment vertical="top"/>
    </xf>
    <xf numFmtId="165" fontId="0" fillId="0" borderId="8" xfId="0" applyNumberFormat="1" applyFont="1" applyBorder="1" applyAlignment="1"/>
    <xf numFmtId="0" fontId="7" fillId="0" borderId="8" xfId="0" quotePrefix="1" applyFont="1" applyBorder="1" applyAlignment="1">
      <alignment vertical="center" wrapText="1"/>
    </xf>
    <xf numFmtId="14" fontId="0" fillId="0" borderId="8" xfId="0" applyNumberFormat="1" applyFont="1" applyBorder="1" applyAlignment="1"/>
    <xf numFmtId="0" fontId="8" fillId="3" borderId="8" xfId="0" applyFont="1" applyFill="1" applyBorder="1" applyAlignment="1">
      <alignment vertical="top" wrapText="1"/>
    </xf>
    <xf numFmtId="0" fontId="0" fillId="0" borderId="8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/>
    <xf numFmtId="0" fontId="0" fillId="0" borderId="13" xfId="0" quotePrefix="1" applyFont="1" applyBorder="1" applyAlignment="1">
      <alignment horizontal="center" vertical="center"/>
    </xf>
    <xf numFmtId="0" fontId="8" fillId="3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64" fontId="7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/>
    <xf numFmtId="49" fontId="0" fillId="0" borderId="13" xfId="0" applyNumberFormat="1" applyFont="1" applyBorder="1" applyAlignment="1"/>
    <xf numFmtId="0" fontId="0" fillId="0" borderId="13" xfId="0" quotePrefix="1" applyFont="1" applyBorder="1" applyAlignment="1"/>
    <xf numFmtId="0" fontId="8" fillId="3" borderId="13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top" wrapText="1"/>
    </xf>
    <xf numFmtId="165" fontId="0" fillId="0" borderId="13" xfId="0" applyNumberFormat="1" applyFont="1" applyBorder="1" applyAlignment="1"/>
    <xf numFmtId="0" fontId="7" fillId="0" borderId="13" xfId="0" quotePrefix="1" applyFont="1" applyBorder="1" applyAlignment="1">
      <alignment vertical="center" wrapText="1"/>
    </xf>
    <xf numFmtId="0" fontId="8" fillId="3" borderId="13" xfId="0" applyFont="1" applyFill="1" applyBorder="1" applyAlignment="1">
      <alignment vertical="top"/>
    </xf>
    <xf numFmtId="165" fontId="7" fillId="0" borderId="13" xfId="0" applyNumberFormat="1" applyFont="1" applyBorder="1" applyAlignment="1">
      <alignment vertical="center" wrapText="1"/>
    </xf>
    <xf numFmtId="0" fontId="0" fillId="0" borderId="13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956"/>
  <sheetViews>
    <sheetView tabSelected="1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E382" sqref="E382"/>
    </sheetView>
  </sheetViews>
  <sheetFormatPr defaultColWidth="17.28515625" defaultRowHeight="15"/>
  <cols>
    <col min="1" max="1" width="15.140625" customWidth="1"/>
    <col min="2" max="2" width="34.42578125" customWidth="1"/>
    <col min="3" max="3" width="23.42578125" customWidth="1"/>
    <col min="4" max="4" width="12.28515625" customWidth="1"/>
    <col min="5" max="5" width="20.7109375" customWidth="1"/>
    <col min="6" max="6" width="14.7109375" customWidth="1"/>
    <col min="7" max="7" width="20.42578125" hidden="1" customWidth="1"/>
    <col min="8" max="8" width="20.42578125" customWidth="1"/>
    <col min="9" max="9" width="39.7109375" customWidth="1"/>
    <col min="10" max="10" width="13.7109375" customWidth="1"/>
    <col min="11" max="11" width="13" customWidth="1"/>
    <col min="12" max="12" width="14" hidden="1" customWidth="1"/>
    <col min="13" max="13" width="18" hidden="1" customWidth="1"/>
    <col min="14" max="14" width="14.28515625" hidden="1" customWidth="1"/>
    <col min="15" max="15" width="10.42578125" hidden="1" customWidth="1"/>
    <col min="16" max="19" width="8.85546875" hidden="1" customWidth="1"/>
    <col min="20" max="20" width="10.42578125" hidden="1" customWidth="1"/>
    <col min="21" max="21" width="13.7109375" hidden="1" customWidth="1"/>
    <col min="22" max="22" width="11" hidden="1" customWidth="1"/>
    <col min="23" max="23" width="11.140625" hidden="1" customWidth="1"/>
    <col min="24" max="24" width="8.85546875" hidden="1" customWidth="1"/>
    <col min="25" max="32" width="0" hidden="1" customWidth="1"/>
  </cols>
  <sheetData>
    <row r="1" spans="1:24" ht="21">
      <c r="A1" s="2" t="s">
        <v>0</v>
      </c>
      <c r="B1" s="1"/>
      <c r="C1" s="1"/>
      <c r="D1" s="1"/>
      <c r="E1" s="1"/>
      <c r="F1" s="4"/>
      <c r="G1" s="3"/>
      <c r="H1" s="3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4"/>
      <c r="G2" s="3"/>
      <c r="H2" s="3"/>
      <c r="I2" s="1"/>
      <c r="J2" s="1"/>
      <c r="K2" s="1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.75" thickBot="1">
      <c r="A3" s="8" t="s">
        <v>1</v>
      </c>
      <c r="B3" s="5" t="s">
        <v>2</v>
      </c>
      <c r="C3" s="63" t="s">
        <v>3</v>
      </c>
      <c r="D3" s="7" t="s">
        <v>4</v>
      </c>
      <c r="E3" s="7" t="s">
        <v>5</v>
      </c>
      <c r="F3" s="9" t="s">
        <v>6</v>
      </c>
      <c r="G3" s="97" t="s">
        <v>7</v>
      </c>
      <c r="H3" s="98"/>
      <c r="I3" s="8" t="s">
        <v>8</v>
      </c>
      <c r="J3" s="7" t="s">
        <v>9</v>
      </c>
      <c r="K3" s="10" t="s">
        <v>10</v>
      </c>
      <c r="L3" s="9" t="s">
        <v>11</v>
      </c>
      <c r="M3" s="11" t="s">
        <v>12</v>
      </c>
      <c r="N3" s="12" t="s">
        <v>13</v>
      </c>
      <c r="O3" s="13" t="s">
        <v>14</v>
      </c>
      <c r="P3" s="13" t="s">
        <v>15</v>
      </c>
      <c r="Q3" s="14" t="s">
        <v>16</v>
      </c>
      <c r="S3" s="14" t="s">
        <v>17</v>
      </c>
      <c r="T3" s="1"/>
      <c r="U3" s="1"/>
      <c r="V3" s="1"/>
      <c r="W3" s="1"/>
      <c r="X3" s="1"/>
    </row>
    <row r="4" spans="1:24" ht="15.75" hidden="1" thickBot="1">
      <c r="A4" s="5"/>
      <c r="B4" s="5"/>
      <c r="C4" s="64"/>
      <c r="D4" s="15"/>
      <c r="E4" s="15"/>
      <c r="F4" s="9"/>
      <c r="G4" s="6" t="s">
        <v>18</v>
      </c>
      <c r="H4" s="6" t="s">
        <v>19</v>
      </c>
      <c r="I4" s="6"/>
      <c r="J4" s="15"/>
      <c r="K4" s="16"/>
      <c r="L4" s="9"/>
      <c r="M4" s="17"/>
      <c r="N4" s="18"/>
      <c r="O4" s="4"/>
      <c r="P4" s="4"/>
      <c r="Q4" s="4"/>
      <c r="R4" s="4"/>
      <c r="S4" s="4"/>
      <c r="T4" s="4" t="s">
        <v>20</v>
      </c>
      <c r="U4" s="4" t="s">
        <v>21</v>
      </c>
      <c r="V4" s="4" t="s">
        <v>22</v>
      </c>
      <c r="W4" s="4" t="s">
        <v>23</v>
      </c>
      <c r="X4" s="4" t="s">
        <v>1</v>
      </c>
    </row>
    <row r="5" spans="1:24" ht="43.5" hidden="1" thickBot="1">
      <c r="A5" s="20" t="s">
        <v>24</v>
      </c>
      <c r="B5" s="23" t="s">
        <v>460</v>
      </c>
      <c r="C5" s="23" t="s">
        <v>461</v>
      </c>
      <c r="D5" s="23" t="s">
        <v>462</v>
      </c>
      <c r="E5" s="23" t="s">
        <v>463</v>
      </c>
      <c r="F5" s="75" t="s">
        <v>63</v>
      </c>
      <c r="G5" s="25" t="s">
        <v>27</v>
      </c>
      <c r="H5" s="26"/>
      <c r="I5" s="45" t="s">
        <v>28</v>
      </c>
      <c r="J5" s="30" t="s">
        <v>29</v>
      </c>
      <c r="K5" s="76" t="s">
        <v>464</v>
      </c>
      <c r="L5" s="30">
        <v>2</v>
      </c>
      <c r="M5" s="27"/>
      <c r="N5" s="1"/>
      <c r="O5" s="1"/>
      <c r="P5" s="1"/>
      <c r="Q5" s="1"/>
      <c r="R5" s="1"/>
      <c r="S5" s="1"/>
      <c r="T5" s="1"/>
      <c r="U5" s="14"/>
      <c r="V5" s="1"/>
      <c r="W5" s="1"/>
      <c r="X5" s="1"/>
    </row>
    <row r="6" spans="1:24" ht="57.75" hidden="1" thickBot="1">
      <c r="A6" s="20" t="s">
        <v>24</v>
      </c>
      <c r="B6" s="29" t="s">
        <v>465</v>
      </c>
      <c r="C6" s="49" t="s">
        <v>466</v>
      </c>
      <c r="D6" s="29" t="s">
        <v>467</v>
      </c>
      <c r="E6" s="29" t="s">
        <v>468</v>
      </c>
      <c r="F6" s="75" t="s">
        <v>47</v>
      </c>
      <c r="G6" s="25" t="s">
        <v>43</v>
      </c>
      <c r="H6" s="26"/>
      <c r="I6" s="45" t="s">
        <v>48</v>
      </c>
      <c r="J6" s="30" t="s">
        <v>30</v>
      </c>
      <c r="K6" s="76" t="s">
        <v>469</v>
      </c>
      <c r="L6" s="30">
        <v>2</v>
      </c>
      <c r="M6" s="27"/>
      <c r="N6" s="1"/>
      <c r="O6" s="1"/>
      <c r="P6" s="1"/>
      <c r="Q6" s="1"/>
      <c r="R6" s="1"/>
      <c r="S6" s="1"/>
      <c r="T6" s="1" t="s">
        <v>31</v>
      </c>
      <c r="U6" s="1" t="s">
        <v>32</v>
      </c>
      <c r="V6" s="1" t="s">
        <v>33</v>
      </c>
      <c r="W6" s="1" t="s">
        <v>34</v>
      </c>
      <c r="X6" s="1" t="s">
        <v>35</v>
      </c>
    </row>
    <row r="7" spans="1:24" ht="44.25" hidden="1" thickBot="1">
      <c r="A7" s="20" t="s">
        <v>24</v>
      </c>
      <c r="B7" s="29" t="s">
        <v>191</v>
      </c>
      <c r="C7" s="29" t="s">
        <v>192</v>
      </c>
      <c r="D7" s="49" t="s">
        <v>470</v>
      </c>
      <c r="E7" s="49" t="s">
        <v>471</v>
      </c>
      <c r="F7" s="75" t="s">
        <v>47</v>
      </c>
      <c r="G7" s="25" t="s">
        <v>27</v>
      </c>
      <c r="H7" s="26"/>
      <c r="I7" s="45" t="s">
        <v>28</v>
      </c>
      <c r="J7" s="30" t="s">
        <v>36</v>
      </c>
      <c r="K7" s="76" t="s">
        <v>472</v>
      </c>
      <c r="L7" s="30">
        <v>3</v>
      </c>
      <c r="M7" s="28" t="s">
        <v>230</v>
      </c>
      <c r="N7" s="1"/>
      <c r="O7" s="1"/>
      <c r="P7" s="1"/>
      <c r="Q7" s="1"/>
      <c r="R7" s="1"/>
      <c r="S7" s="1"/>
      <c r="T7" s="1" t="s">
        <v>27</v>
      </c>
      <c r="U7" s="1" t="s">
        <v>37</v>
      </c>
      <c r="V7" s="1" t="s">
        <v>38</v>
      </c>
      <c r="W7" s="1" t="s">
        <v>26</v>
      </c>
      <c r="X7" s="1" t="s">
        <v>39</v>
      </c>
    </row>
    <row r="8" spans="1:24" ht="44.25" hidden="1" thickBot="1">
      <c r="A8" s="20" t="s">
        <v>24</v>
      </c>
      <c r="B8" s="29" t="s">
        <v>473</v>
      </c>
      <c r="C8" s="29" t="s">
        <v>474</v>
      </c>
      <c r="D8" s="29" t="s">
        <v>475</v>
      </c>
      <c r="E8" s="29" t="s">
        <v>476</v>
      </c>
      <c r="F8" s="75" t="s">
        <v>25</v>
      </c>
      <c r="G8" s="25" t="s">
        <v>43</v>
      </c>
      <c r="H8" s="26"/>
      <c r="I8" s="47" t="s">
        <v>477</v>
      </c>
      <c r="J8" s="30" t="s">
        <v>42</v>
      </c>
      <c r="K8" s="76" t="s">
        <v>478</v>
      </c>
      <c r="L8" s="30">
        <v>3</v>
      </c>
      <c r="M8" s="27"/>
      <c r="N8" s="1"/>
      <c r="O8" s="1"/>
      <c r="P8" s="1"/>
      <c r="Q8" s="1"/>
      <c r="R8" s="1"/>
      <c r="S8" s="1"/>
      <c r="T8" s="1" t="s">
        <v>43</v>
      </c>
      <c r="U8" s="1" t="s">
        <v>44</v>
      </c>
      <c r="V8" s="1" t="s">
        <v>45</v>
      </c>
      <c r="W8" s="1"/>
      <c r="X8" s="1"/>
    </row>
    <row r="9" spans="1:24" ht="44.25" hidden="1" thickBot="1">
      <c r="A9" s="20" t="s">
        <v>24</v>
      </c>
      <c r="B9" s="29" t="s">
        <v>217</v>
      </c>
      <c r="C9" s="29" t="s">
        <v>218</v>
      </c>
      <c r="D9" s="29" t="s">
        <v>479</v>
      </c>
      <c r="E9" s="29" t="s">
        <v>480</v>
      </c>
      <c r="F9" s="75" t="s">
        <v>47</v>
      </c>
      <c r="G9" s="25" t="s">
        <v>43</v>
      </c>
      <c r="H9" s="26"/>
      <c r="I9" s="47" t="s">
        <v>48</v>
      </c>
      <c r="J9" s="30" t="s">
        <v>49</v>
      </c>
      <c r="K9" s="76" t="s">
        <v>478</v>
      </c>
      <c r="L9" s="30">
        <v>2</v>
      </c>
      <c r="M9" s="27"/>
      <c r="N9" s="1"/>
      <c r="O9" s="1"/>
      <c r="P9" s="1"/>
      <c r="Q9" s="1"/>
      <c r="R9" s="1"/>
      <c r="S9" s="1"/>
      <c r="T9" s="1" t="s">
        <v>50</v>
      </c>
      <c r="U9" s="1" t="s">
        <v>51</v>
      </c>
      <c r="V9" s="1"/>
      <c r="W9" s="1"/>
      <c r="X9" s="1"/>
    </row>
    <row r="10" spans="1:24" ht="43.5" hidden="1" thickBot="1">
      <c r="A10" s="20" t="s">
        <v>24</v>
      </c>
      <c r="B10" s="20" t="s">
        <v>481</v>
      </c>
      <c r="C10" s="20" t="s">
        <v>482</v>
      </c>
      <c r="D10" s="20" t="s">
        <v>483</v>
      </c>
      <c r="E10" s="20" t="s">
        <v>484</v>
      </c>
      <c r="F10" s="30" t="s">
        <v>47</v>
      </c>
      <c r="G10" s="25" t="s">
        <v>50</v>
      </c>
      <c r="H10" s="26"/>
      <c r="I10" s="47" t="s">
        <v>485</v>
      </c>
      <c r="J10" s="30" t="s">
        <v>58</v>
      </c>
      <c r="K10" s="76" t="s">
        <v>486</v>
      </c>
      <c r="L10" s="30">
        <v>3</v>
      </c>
      <c r="M10" s="27"/>
      <c r="N10" s="1"/>
      <c r="O10" s="1"/>
      <c r="P10" s="1"/>
      <c r="Q10" s="1"/>
      <c r="R10" s="1"/>
      <c r="S10" s="1"/>
      <c r="T10" s="1" t="s">
        <v>54</v>
      </c>
      <c r="U10" s="31" t="s">
        <v>55</v>
      </c>
      <c r="V10" s="1"/>
      <c r="W10" s="1"/>
      <c r="X10" s="1"/>
    </row>
    <row r="11" spans="1:24" ht="43.5" hidden="1" thickBot="1">
      <c r="A11" s="20" t="s">
        <v>24</v>
      </c>
      <c r="B11" s="20" t="s">
        <v>481</v>
      </c>
      <c r="C11" s="20" t="s">
        <v>482</v>
      </c>
      <c r="D11" s="20" t="s">
        <v>487</v>
      </c>
      <c r="E11" s="20" t="s">
        <v>488</v>
      </c>
      <c r="F11" s="30" t="s">
        <v>47</v>
      </c>
      <c r="G11" s="25" t="s">
        <v>50</v>
      </c>
      <c r="H11" s="26"/>
      <c r="I11" s="47" t="s">
        <v>74</v>
      </c>
      <c r="J11" s="30" t="s">
        <v>61</v>
      </c>
      <c r="K11" s="76" t="s">
        <v>486</v>
      </c>
      <c r="L11" s="30">
        <v>3</v>
      </c>
      <c r="M11" s="27"/>
      <c r="N11" s="1"/>
      <c r="O11" s="1"/>
      <c r="P11" s="1"/>
      <c r="Q11" s="1"/>
      <c r="R11" s="1"/>
      <c r="S11" s="1"/>
      <c r="T11" s="1" t="s">
        <v>59</v>
      </c>
      <c r="U11" s="1" t="s">
        <v>60</v>
      </c>
      <c r="V11" s="1"/>
      <c r="W11" s="1"/>
      <c r="X11" s="1"/>
    </row>
    <row r="12" spans="1:24" ht="43.5" hidden="1" thickBot="1">
      <c r="A12" s="20" t="s">
        <v>24</v>
      </c>
      <c r="B12" s="20" t="s">
        <v>489</v>
      </c>
      <c r="C12" s="20" t="s">
        <v>490</v>
      </c>
      <c r="D12" s="20" t="s">
        <v>491</v>
      </c>
      <c r="E12" s="20" t="s">
        <v>492</v>
      </c>
      <c r="F12" s="30" t="s">
        <v>47</v>
      </c>
      <c r="G12" s="25" t="s">
        <v>50</v>
      </c>
      <c r="H12" s="26"/>
      <c r="I12" s="47" t="s">
        <v>57</v>
      </c>
      <c r="J12" s="30" t="s">
        <v>53</v>
      </c>
      <c r="K12" s="76" t="s">
        <v>493</v>
      </c>
      <c r="L12" s="30">
        <v>2</v>
      </c>
      <c r="M12" s="27"/>
      <c r="N12" s="1"/>
      <c r="O12" s="1"/>
      <c r="P12" s="1"/>
      <c r="Q12" s="1"/>
      <c r="R12" s="1"/>
      <c r="S12" s="1"/>
      <c r="T12" s="1" t="s">
        <v>62</v>
      </c>
      <c r="U12" s="1" t="s">
        <v>63</v>
      </c>
      <c r="V12" s="1"/>
      <c r="W12" s="1"/>
      <c r="X12" s="1"/>
    </row>
    <row r="13" spans="1:24" ht="72" hidden="1" thickBot="1">
      <c r="A13" s="20" t="s">
        <v>24</v>
      </c>
      <c r="B13" s="20" t="s">
        <v>201</v>
      </c>
      <c r="C13" s="20" t="s">
        <v>348</v>
      </c>
      <c r="D13" s="20" t="s">
        <v>494</v>
      </c>
      <c r="E13" s="20" t="s">
        <v>495</v>
      </c>
      <c r="F13" s="30" t="s">
        <v>47</v>
      </c>
      <c r="G13" s="25" t="s">
        <v>50</v>
      </c>
      <c r="H13" s="26"/>
      <c r="I13" s="47" t="s">
        <v>57</v>
      </c>
      <c r="J13" s="30" t="s">
        <v>64</v>
      </c>
      <c r="K13" s="76" t="s">
        <v>496</v>
      </c>
      <c r="L13" s="30">
        <v>2</v>
      </c>
      <c r="M13" s="27"/>
      <c r="N13" s="1"/>
      <c r="O13" s="1"/>
      <c r="P13" s="1"/>
      <c r="Q13" s="1"/>
      <c r="R13" s="1"/>
      <c r="S13" s="1"/>
      <c r="T13" s="1"/>
      <c r="U13" s="1" t="s">
        <v>25</v>
      </c>
      <c r="V13" s="1"/>
      <c r="W13" s="1"/>
      <c r="X13" s="1"/>
    </row>
    <row r="14" spans="1:24" ht="29.25" hidden="1" thickBot="1">
      <c r="A14" s="101" t="s">
        <v>24</v>
      </c>
      <c r="B14" s="101" t="s">
        <v>497</v>
      </c>
      <c r="C14" s="101" t="s">
        <v>498</v>
      </c>
      <c r="D14" s="101" t="s">
        <v>499</v>
      </c>
      <c r="E14" s="101" t="s">
        <v>500</v>
      </c>
      <c r="F14" s="102" t="s">
        <v>47</v>
      </c>
      <c r="G14" s="25" t="s">
        <v>50</v>
      </c>
      <c r="H14" s="103"/>
      <c r="I14" s="104" t="s">
        <v>57</v>
      </c>
      <c r="J14" s="102" t="s">
        <v>68</v>
      </c>
      <c r="K14" s="105" t="s">
        <v>501</v>
      </c>
      <c r="L14" s="30">
        <v>2</v>
      </c>
      <c r="M14" s="27"/>
      <c r="N14" s="1"/>
      <c r="O14" s="1"/>
      <c r="P14" s="1"/>
      <c r="Q14" s="1"/>
      <c r="R14" s="1"/>
      <c r="S14" s="1"/>
      <c r="T14" s="1"/>
      <c r="U14" s="14" t="s">
        <v>41</v>
      </c>
      <c r="V14" s="1"/>
      <c r="W14" s="1"/>
      <c r="X14" s="1"/>
    </row>
    <row r="15" spans="1:24" ht="43.5" thickBot="1">
      <c r="A15" s="142" t="s">
        <v>96</v>
      </c>
      <c r="B15" s="142" t="s">
        <v>201</v>
      </c>
      <c r="C15" s="142" t="s">
        <v>348</v>
      </c>
      <c r="D15" s="142" t="s">
        <v>502</v>
      </c>
      <c r="E15" s="142" t="s">
        <v>503</v>
      </c>
      <c r="F15" s="143" t="s">
        <v>47</v>
      </c>
      <c r="G15" s="99"/>
      <c r="H15" s="142" t="s">
        <v>240</v>
      </c>
      <c r="I15" s="144" t="s">
        <v>57</v>
      </c>
      <c r="J15" s="143" t="s">
        <v>69</v>
      </c>
      <c r="K15" s="145" t="s">
        <v>504</v>
      </c>
      <c r="L15" s="100">
        <v>2</v>
      </c>
      <c r="M15" s="27"/>
      <c r="N15" s="1"/>
      <c r="O15" s="1"/>
      <c r="P15" s="1"/>
      <c r="Q15" s="1"/>
      <c r="R15" s="1"/>
      <c r="S15" s="1"/>
      <c r="T15" s="1"/>
      <c r="U15" s="32" t="s">
        <v>47</v>
      </c>
      <c r="V15" s="1"/>
      <c r="W15" s="1"/>
      <c r="X15" s="1"/>
    </row>
    <row r="16" spans="1:24" ht="43.5" hidden="1" thickBot="1">
      <c r="A16" s="119" t="s">
        <v>24</v>
      </c>
      <c r="B16" s="119" t="s">
        <v>505</v>
      </c>
      <c r="C16" s="119" t="s">
        <v>506</v>
      </c>
      <c r="D16" s="119" t="s">
        <v>507</v>
      </c>
      <c r="E16" s="119" t="s">
        <v>508</v>
      </c>
      <c r="F16" s="120" t="s">
        <v>47</v>
      </c>
      <c r="G16" s="25" t="s">
        <v>50</v>
      </c>
      <c r="H16" s="121"/>
      <c r="I16" s="122" t="s">
        <v>57</v>
      </c>
      <c r="J16" s="120" t="s">
        <v>70</v>
      </c>
      <c r="K16" s="123" t="s">
        <v>509</v>
      </c>
      <c r="L16" s="30">
        <v>2</v>
      </c>
      <c r="M16" s="27"/>
      <c r="N16" s="1"/>
      <c r="O16" s="1"/>
      <c r="P16" s="1"/>
      <c r="Q16" s="1"/>
      <c r="R16" s="1"/>
      <c r="S16" s="1"/>
      <c r="T16" s="1"/>
      <c r="U16" s="32" t="s">
        <v>71</v>
      </c>
      <c r="V16" s="1"/>
      <c r="W16" s="1"/>
      <c r="X16" s="1"/>
    </row>
    <row r="17" spans="1:24" ht="72" hidden="1" thickBot="1">
      <c r="A17" s="20" t="s">
        <v>24</v>
      </c>
      <c r="B17" s="20" t="s">
        <v>232</v>
      </c>
      <c r="C17" s="20" t="s">
        <v>233</v>
      </c>
      <c r="D17" s="20" t="s">
        <v>510</v>
      </c>
      <c r="E17" s="20" t="s">
        <v>511</v>
      </c>
      <c r="F17" s="30" t="s">
        <v>25</v>
      </c>
      <c r="G17" s="25" t="s">
        <v>27</v>
      </c>
      <c r="H17" s="26"/>
      <c r="I17" s="45" t="s">
        <v>28</v>
      </c>
      <c r="J17" s="30" t="s">
        <v>75</v>
      </c>
      <c r="K17" s="76" t="s">
        <v>512</v>
      </c>
      <c r="L17" s="30">
        <v>1</v>
      </c>
      <c r="M17" s="27"/>
      <c r="N17" s="1"/>
      <c r="O17" s="1"/>
      <c r="P17" s="1"/>
      <c r="Q17" s="1"/>
      <c r="R17" s="1"/>
      <c r="S17" s="1"/>
      <c r="T17" s="1"/>
      <c r="U17" s="33" t="s">
        <v>56</v>
      </c>
      <c r="V17" s="1"/>
      <c r="W17" s="1"/>
      <c r="X17" s="1"/>
    </row>
    <row r="18" spans="1:24" ht="72" hidden="1" thickBot="1">
      <c r="A18" s="20" t="s">
        <v>24</v>
      </c>
      <c r="B18" s="20" t="s">
        <v>232</v>
      </c>
      <c r="C18" s="20" t="s">
        <v>233</v>
      </c>
      <c r="D18" s="20" t="s">
        <v>513</v>
      </c>
      <c r="E18" s="20" t="s">
        <v>514</v>
      </c>
      <c r="F18" s="30" t="s">
        <v>25</v>
      </c>
      <c r="G18" s="25" t="s">
        <v>27</v>
      </c>
      <c r="H18" s="26"/>
      <c r="I18" s="45" t="s">
        <v>28</v>
      </c>
      <c r="J18" s="30" t="s">
        <v>76</v>
      </c>
      <c r="K18" s="76" t="s">
        <v>512</v>
      </c>
      <c r="L18" s="30">
        <v>1</v>
      </c>
      <c r="M18" s="27"/>
      <c r="N18" s="1"/>
      <c r="O18" s="1"/>
      <c r="P18" s="1"/>
      <c r="Q18" s="1"/>
      <c r="R18" s="1"/>
      <c r="S18" s="1"/>
      <c r="T18" s="1"/>
      <c r="U18" s="31" t="s">
        <v>77</v>
      </c>
      <c r="V18" s="1"/>
      <c r="W18" s="1"/>
      <c r="X18" s="1"/>
    </row>
    <row r="19" spans="1:24" ht="28.5" hidden="1">
      <c r="A19" s="20" t="s">
        <v>24</v>
      </c>
      <c r="B19" s="20" t="s">
        <v>515</v>
      </c>
      <c r="C19" s="20" t="s">
        <v>516</v>
      </c>
      <c r="D19" s="20" t="s">
        <v>517</v>
      </c>
      <c r="E19" s="20" t="s">
        <v>518</v>
      </c>
      <c r="F19" s="30" t="s">
        <v>47</v>
      </c>
      <c r="G19" s="25" t="s">
        <v>50</v>
      </c>
      <c r="H19" s="26"/>
      <c r="I19" s="45" t="s">
        <v>519</v>
      </c>
      <c r="J19" s="30" t="s">
        <v>520</v>
      </c>
      <c r="K19" s="21">
        <v>42775</v>
      </c>
      <c r="L19" s="30">
        <v>2</v>
      </c>
      <c r="M19" s="27"/>
      <c r="N19" s="1"/>
      <c r="O19" s="1"/>
      <c r="P19" s="1"/>
      <c r="Q19" s="1"/>
      <c r="R19" s="1"/>
      <c r="S19" s="1"/>
      <c r="T19" s="1"/>
      <c r="V19" s="1"/>
      <c r="W19" s="1"/>
      <c r="X19" s="1"/>
    </row>
    <row r="20" spans="1:24" ht="28.5" hidden="1">
      <c r="A20" s="20" t="s">
        <v>24</v>
      </c>
      <c r="B20" s="20" t="s">
        <v>515</v>
      </c>
      <c r="C20" s="20" t="s">
        <v>516</v>
      </c>
      <c r="D20" s="20" t="s">
        <v>521</v>
      </c>
      <c r="E20" s="20" t="s">
        <v>522</v>
      </c>
      <c r="F20" s="30" t="s">
        <v>47</v>
      </c>
      <c r="G20" s="25" t="s">
        <v>50</v>
      </c>
      <c r="H20" s="26"/>
      <c r="I20" s="45" t="s">
        <v>519</v>
      </c>
      <c r="J20" s="30" t="s">
        <v>80</v>
      </c>
      <c r="K20" s="21">
        <v>42775</v>
      </c>
      <c r="L20" s="30">
        <v>2</v>
      </c>
      <c r="M20" s="27"/>
      <c r="N20" s="1"/>
      <c r="O20" s="1"/>
      <c r="P20" s="1"/>
      <c r="Q20" s="1"/>
      <c r="R20" s="1"/>
      <c r="S20" s="1"/>
      <c r="T20" s="1"/>
      <c r="V20" s="1"/>
      <c r="W20" s="1"/>
      <c r="X20" s="1"/>
    </row>
    <row r="21" spans="1:24" ht="28.5" hidden="1">
      <c r="A21" s="20" t="s">
        <v>24</v>
      </c>
      <c r="B21" s="20" t="s">
        <v>515</v>
      </c>
      <c r="C21" s="20" t="s">
        <v>516</v>
      </c>
      <c r="D21" s="20" t="s">
        <v>523</v>
      </c>
      <c r="E21" s="20" t="s">
        <v>524</v>
      </c>
      <c r="F21" s="30" t="s">
        <v>47</v>
      </c>
      <c r="G21" s="25" t="s">
        <v>50</v>
      </c>
      <c r="H21" s="26"/>
      <c r="I21" s="45" t="s">
        <v>519</v>
      </c>
      <c r="J21" s="30" t="s">
        <v>79</v>
      </c>
      <c r="K21" s="21">
        <v>42775</v>
      </c>
      <c r="L21" s="30">
        <v>2</v>
      </c>
      <c r="M21" s="27"/>
      <c r="N21" s="1"/>
      <c r="O21" s="1"/>
      <c r="P21" s="1"/>
      <c r="Q21" s="1"/>
      <c r="R21" s="1"/>
      <c r="S21" s="1"/>
      <c r="T21" s="1"/>
      <c r="V21" s="1"/>
      <c r="W21" s="1"/>
      <c r="X21" s="1"/>
    </row>
    <row r="22" spans="1:24" ht="28.5" hidden="1">
      <c r="A22" s="20" t="s">
        <v>24</v>
      </c>
      <c r="B22" s="20" t="s">
        <v>515</v>
      </c>
      <c r="C22" s="20" t="s">
        <v>516</v>
      </c>
      <c r="D22" s="20" t="s">
        <v>525</v>
      </c>
      <c r="E22" s="20" t="s">
        <v>526</v>
      </c>
      <c r="F22" s="30" t="s">
        <v>47</v>
      </c>
      <c r="G22" s="25" t="s">
        <v>50</v>
      </c>
      <c r="H22" s="26"/>
      <c r="I22" s="45" t="s">
        <v>519</v>
      </c>
      <c r="J22" s="30" t="s">
        <v>81</v>
      </c>
      <c r="K22" s="21">
        <v>42775</v>
      </c>
      <c r="L22" s="30">
        <v>2</v>
      </c>
      <c r="M22" s="27"/>
      <c r="N22" s="1"/>
      <c r="O22" s="1"/>
      <c r="P22" s="1"/>
      <c r="Q22" s="1"/>
      <c r="R22" s="1"/>
      <c r="S22" s="1"/>
      <c r="T22" s="1"/>
      <c r="V22" s="1"/>
      <c r="W22" s="1"/>
      <c r="X22" s="1"/>
    </row>
    <row r="23" spans="1:24" ht="42.75" hidden="1">
      <c r="A23" s="20" t="s">
        <v>24</v>
      </c>
      <c r="B23" s="20" t="s">
        <v>241</v>
      </c>
      <c r="C23" s="20" t="s">
        <v>242</v>
      </c>
      <c r="D23" s="20">
        <v>42737</v>
      </c>
      <c r="E23" s="20" t="s">
        <v>527</v>
      </c>
      <c r="F23" s="30" t="s">
        <v>47</v>
      </c>
      <c r="G23" s="25" t="s">
        <v>43</v>
      </c>
      <c r="H23" s="26"/>
      <c r="I23" s="45" t="s">
        <v>48</v>
      </c>
      <c r="J23" s="30" t="s">
        <v>88</v>
      </c>
      <c r="K23" s="21">
        <v>42780</v>
      </c>
      <c r="L23" s="30">
        <v>3</v>
      </c>
      <c r="M23" s="27"/>
      <c r="N23" s="1"/>
      <c r="O23" s="1"/>
      <c r="P23" s="1"/>
      <c r="Q23" s="1"/>
      <c r="R23" s="1"/>
      <c r="S23" s="1"/>
      <c r="T23" s="1"/>
      <c r="V23" s="1"/>
      <c r="W23" s="1"/>
      <c r="X23" s="1"/>
    </row>
    <row r="24" spans="1:24" ht="42.75" hidden="1">
      <c r="A24" s="20" t="s">
        <v>24</v>
      </c>
      <c r="B24" s="20" t="s">
        <v>243</v>
      </c>
      <c r="C24" s="20" t="s">
        <v>528</v>
      </c>
      <c r="D24" s="20" t="s">
        <v>529</v>
      </c>
      <c r="E24" s="20" t="s">
        <v>530</v>
      </c>
      <c r="F24" s="30" t="s">
        <v>47</v>
      </c>
      <c r="G24" s="25" t="s">
        <v>31</v>
      </c>
      <c r="H24" s="26"/>
      <c r="I24" s="45" t="s">
        <v>78</v>
      </c>
      <c r="J24" s="30" t="s">
        <v>82</v>
      </c>
      <c r="K24" s="21">
        <v>42780</v>
      </c>
      <c r="L24" s="30">
        <v>2</v>
      </c>
      <c r="M24" s="27"/>
      <c r="N24" s="1"/>
      <c r="O24" s="1"/>
      <c r="P24" s="1"/>
      <c r="Q24" s="1"/>
      <c r="R24" s="1"/>
      <c r="S24" s="1"/>
      <c r="T24" s="1"/>
      <c r="V24" s="1"/>
      <c r="W24" s="1"/>
      <c r="X24" s="1"/>
    </row>
    <row r="25" spans="1:24" ht="42.75" hidden="1">
      <c r="A25" s="20" t="s">
        <v>24</v>
      </c>
      <c r="B25" s="20" t="s">
        <v>243</v>
      </c>
      <c r="C25" s="20" t="s">
        <v>528</v>
      </c>
      <c r="D25" s="20" t="s">
        <v>531</v>
      </c>
      <c r="E25" s="20" t="s">
        <v>532</v>
      </c>
      <c r="F25" s="30" t="s">
        <v>47</v>
      </c>
      <c r="G25" s="25" t="s">
        <v>31</v>
      </c>
      <c r="H25" s="26"/>
      <c r="I25" s="45" t="s">
        <v>78</v>
      </c>
      <c r="J25" s="30" t="s">
        <v>83</v>
      </c>
      <c r="K25" s="21">
        <v>42780</v>
      </c>
      <c r="L25" s="30">
        <v>2</v>
      </c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2.75" hidden="1">
      <c r="A26" s="20" t="s">
        <v>24</v>
      </c>
      <c r="B26" s="20" t="s">
        <v>243</v>
      </c>
      <c r="C26" s="20" t="s">
        <v>528</v>
      </c>
      <c r="D26" s="20" t="s">
        <v>533</v>
      </c>
      <c r="E26" s="20" t="s">
        <v>534</v>
      </c>
      <c r="F26" s="30" t="s">
        <v>47</v>
      </c>
      <c r="G26" s="25" t="s">
        <v>31</v>
      </c>
      <c r="H26" s="26"/>
      <c r="I26" s="45" t="s">
        <v>78</v>
      </c>
      <c r="J26" s="30" t="s">
        <v>84</v>
      </c>
      <c r="K26" s="21">
        <v>42780</v>
      </c>
      <c r="L26" s="30">
        <v>2</v>
      </c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42.75" hidden="1">
      <c r="A27" s="20" t="s">
        <v>24</v>
      </c>
      <c r="B27" s="20" t="s">
        <v>243</v>
      </c>
      <c r="C27" s="20" t="s">
        <v>528</v>
      </c>
      <c r="D27" s="20" t="s">
        <v>535</v>
      </c>
      <c r="E27" s="20" t="s">
        <v>536</v>
      </c>
      <c r="F27" s="30" t="s">
        <v>47</v>
      </c>
      <c r="G27" s="25" t="s">
        <v>31</v>
      </c>
      <c r="H27" s="26"/>
      <c r="I27" s="45" t="s">
        <v>78</v>
      </c>
      <c r="J27" s="30" t="s">
        <v>85</v>
      </c>
      <c r="K27" s="21">
        <v>42780</v>
      </c>
      <c r="L27" s="30">
        <v>2</v>
      </c>
      <c r="M27" s="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2.75" hidden="1">
      <c r="A28" s="20" t="s">
        <v>24</v>
      </c>
      <c r="B28" s="20" t="s">
        <v>243</v>
      </c>
      <c r="C28" s="20" t="s">
        <v>528</v>
      </c>
      <c r="D28" s="20" t="s">
        <v>537</v>
      </c>
      <c r="E28" s="20" t="s">
        <v>538</v>
      </c>
      <c r="F28" s="30" t="s">
        <v>47</v>
      </c>
      <c r="G28" s="25" t="s">
        <v>31</v>
      </c>
      <c r="H28" s="26"/>
      <c r="I28" s="45" t="s">
        <v>78</v>
      </c>
      <c r="J28" s="30" t="s">
        <v>86</v>
      </c>
      <c r="K28" s="21">
        <v>42780</v>
      </c>
      <c r="L28" s="30">
        <v>2</v>
      </c>
      <c r="M28" s="2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2.75" hidden="1">
      <c r="A29" s="20" t="s">
        <v>24</v>
      </c>
      <c r="B29" s="20" t="s">
        <v>243</v>
      </c>
      <c r="C29" s="20" t="s">
        <v>528</v>
      </c>
      <c r="D29" s="20" t="s">
        <v>539</v>
      </c>
      <c r="E29" s="20" t="s">
        <v>540</v>
      </c>
      <c r="F29" s="30" t="s">
        <v>47</v>
      </c>
      <c r="G29" s="25" t="s">
        <v>31</v>
      </c>
      <c r="H29" s="26"/>
      <c r="I29" s="45" t="s">
        <v>78</v>
      </c>
      <c r="J29" s="30" t="s">
        <v>87</v>
      </c>
      <c r="K29" s="21">
        <v>42780</v>
      </c>
      <c r="L29" s="30">
        <v>2</v>
      </c>
      <c r="M29" s="2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8.5" hidden="1">
      <c r="A30" s="20" t="s">
        <v>24</v>
      </c>
      <c r="B30" s="39" t="s">
        <v>65</v>
      </c>
      <c r="C30" s="20" t="s">
        <v>295</v>
      </c>
      <c r="D30" s="20" t="s">
        <v>541</v>
      </c>
      <c r="E30" s="20" t="s">
        <v>542</v>
      </c>
      <c r="F30" s="30" t="s">
        <v>44</v>
      </c>
      <c r="G30" s="25" t="s">
        <v>43</v>
      </c>
      <c r="H30" s="26"/>
      <c r="I30" s="45" t="s">
        <v>48</v>
      </c>
      <c r="J30" s="30" t="s">
        <v>89</v>
      </c>
      <c r="K30" s="21">
        <v>42780</v>
      </c>
      <c r="L30" s="30">
        <v>2</v>
      </c>
      <c r="M30" s="2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2.75" hidden="1">
      <c r="A31" s="20" t="s">
        <v>24</v>
      </c>
      <c r="B31" s="20" t="s">
        <v>543</v>
      </c>
      <c r="C31" s="20" t="s">
        <v>544</v>
      </c>
      <c r="D31" s="20" t="s">
        <v>545</v>
      </c>
      <c r="E31" s="20" t="s">
        <v>546</v>
      </c>
      <c r="F31" s="30" t="s">
        <v>47</v>
      </c>
      <c r="G31" s="26"/>
      <c r="H31" s="20" t="s">
        <v>547</v>
      </c>
      <c r="I31" s="20" t="s">
        <v>548</v>
      </c>
      <c r="J31" s="30" t="s">
        <v>90</v>
      </c>
      <c r="K31" s="21">
        <v>42782</v>
      </c>
      <c r="L31" s="30">
        <v>2</v>
      </c>
      <c r="M31" s="2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2.75" hidden="1">
      <c r="A32" s="20" t="s">
        <v>24</v>
      </c>
      <c r="B32" s="20" t="s">
        <v>543</v>
      </c>
      <c r="C32" s="20" t="s">
        <v>544</v>
      </c>
      <c r="D32" s="20" t="s">
        <v>549</v>
      </c>
      <c r="E32" s="20" t="s">
        <v>550</v>
      </c>
      <c r="F32" s="30" t="s">
        <v>47</v>
      </c>
      <c r="G32" s="26"/>
      <c r="H32" s="20" t="s">
        <v>551</v>
      </c>
      <c r="I32" s="20" t="s">
        <v>552</v>
      </c>
      <c r="J32" s="30" t="s">
        <v>91</v>
      </c>
      <c r="K32" s="21">
        <v>42782</v>
      </c>
      <c r="L32" s="30">
        <v>2</v>
      </c>
      <c r="M32" s="2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8.5" hidden="1">
      <c r="A33" s="20" t="s">
        <v>24</v>
      </c>
      <c r="B33" s="20" t="s">
        <v>210</v>
      </c>
      <c r="C33" s="20" t="s">
        <v>553</v>
      </c>
      <c r="D33" s="20" t="s">
        <v>554</v>
      </c>
      <c r="E33" s="20" t="s">
        <v>555</v>
      </c>
      <c r="F33" s="30" t="s">
        <v>44</v>
      </c>
      <c r="G33" s="25" t="s">
        <v>43</v>
      </c>
      <c r="H33" s="26"/>
      <c r="I33" s="20" t="s">
        <v>48</v>
      </c>
      <c r="J33" s="30" t="s">
        <v>93</v>
      </c>
      <c r="K33" s="21">
        <v>42787</v>
      </c>
      <c r="L33" s="30">
        <v>4</v>
      </c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42.75" hidden="1">
      <c r="A34" s="20" t="s">
        <v>24</v>
      </c>
      <c r="B34" s="20" t="s">
        <v>211</v>
      </c>
      <c r="C34" s="20" t="s">
        <v>212</v>
      </c>
      <c r="D34" s="20" t="s">
        <v>556</v>
      </c>
      <c r="E34" s="20" t="s">
        <v>557</v>
      </c>
      <c r="F34" s="30" t="s">
        <v>47</v>
      </c>
      <c r="G34" s="25" t="s">
        <v>43</v>
      </c>
      <c r="H34" s="26"/>
      <c r="I34" s="20" t="s">
        <v>48</v>
      </c>
      <c r="J34" s="30" t="s">
        <v>94</v>
      </c>
      <c r="K34" s="21">
        <v>42787</v>
      </c>
      <c r="L34" s="30">
        <v>3</v>
      </c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2.75" hidden="1">
      <c r="A35" s="20" t="s">
        <v>24</v>
      </c>
      <c r="B35" s="20" t="s">
        <v>558</v>
      </c>
      <c r="C35" s="20" t="s">
        <v>559</v>
      </c>
      <c r="D35" s="20" t="s">
        <v>560</v>
      </c>
      <c r="E35" s="20" t="s">
        <v>561</v>
      </c>
      <c r="F35" s="30" t="s">
        <v>47</v>
      </c>
      <c r="G35" s="25" t="s">
        <v>50</v>
      </c>
      <c r="H35" s="26"/>
      <c r="I35" s="20" t="s">
        <v>519</v>
      </c>
      <c r="J35" s="30" t="s">
        <v>92</v>
      </c>
      <c r="K35" s="21">
        <v>42786</v>
      </c>
      <c r="L35" s="30">
        <v>2</v>
      </c>
      <c r="M35" s="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42.75" hidden="1">
      <c r="A36" s="20" t="s">
        <v>24</v>
      </c>
      <c r="B36" s="20" t="s">
        <v>205</v>
      </c>
      <c r="C36" s="20" t="s">
        <v>206</v>
      </c>
      <c r="D36" s="20" t="s">
        <v>562</v>
      </c>
      <c r="E36" s="20" t="s">
        <v>563</v>
      </c>
      <c r="F36" s="30" t="s">
        <v>47</v>
      </c>
      <c r="G36" s="25" t="s">
        <v>43</v>
      </c>
      <c r="H36" s="26"/>
      <c r="I36" s="20" t="s">
        <v>48</v>
      </c>
      <c r="J36" s="30" t="s">
        <v>95</v>
      </c>
      <c r="K36" s="20" t="s">
        <v>564</v>
      </c>
      <c r="L36" s="30">
        <v>2</v>
      </c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2.75" hidden="1">
      <c r="A37" s="20" t="s">
        <v>24</v>
      </c>
      <c r="B37" s="20" t="s">
        <v>565</v>
      </c>
      <c r="C37" s="20" t="s">
        <v>566</v>
      </c>
      <c r="D37" s="20" t="s">
        <v>567</v>
      </c>
      <c r="E37" s="20" t="s">
        <v>568</v>
      </c>
      <c r="F37" s="30" t="s">
        <v>47</v>
      </c>
      <c r="G37" s="25" t="s">
        <v>50</v>
      </c>
      <c r="H37" s="26"/>
      <c r="I37" s="20" t="s">
        <v>57</v>
      </c>
      <c r="J37" s="30" t="s">
        <v>98</v>
      </c>
      <c r="K37" s="21" t="s">
        <v>564</v>
      </c>
      <c r="L37" s="30">
        <v>2</v>
      </c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57" hidden="1">
      <c r="A38" s="20" t="s">
        <v>24</v>
      </c>
      <c r="B38" s="20" t="s">
        <v>238</v>
      </c>
      <c r="C38" s="20" t="s">
        <v>239</v>
      </c>
      <c r="D38" s="20" t="s">
        <v>569</v>
      </c>
      <c r="E38" s="20" t="s">
        <v>570</v>
      </c>
      <c r="F38" s="30" t="s">
        <v>47</v>
      </c>
      <c r="G38" s="25" t="s">
        <v>43</v>
      </c>
      <c r="H38" s="26"/>
      <c r="I38" s="20" t="s">
        <v>48</v>
      </c>
      <c r="J38" s="30" t="s">
        <v>97</v>
      </c>
      <c r="K38" s="20" t="s">
        <v>564</v>
      </c>
      <c r="L38" s="30">
        <v>2</v>
      </c>
      <c r="M38" s="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57" hidden="1">
      <c r="A39" s="20" t="s">
        <v>24</v>
      </c>
      <c r="B39" s="20" t="s">
        <v>207</v>
      </c>
      <c r="C39" s="20" t="s">
        <v>571</v>
      </c>
      <c r="D39" s="20" t="s">
        <v>572</v>
      </c>
      <c r="E39" s="20" t="s">
        <v>573</v>
      </c>
      <c r="F39" s="30" t="s">
        <v>44</v>
      </c>
      <c r="G39" s="25" t="s">
        <v>43</v>
      </c>
      <c r="H39" s="26"/>
      <c r="I39" s="20" t="s">
        <v>48</v>
      </c>
      <c r="J39" s="30" t="s">
        <v>99</v>
      </c>
      <c r="K39" s="35">
        <v>42888</v>
      </c>
      <c r="L39" s="30">
        <v>2</v>
      </c>
      <c r="M39" s="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57" hidden="1">
      <c r="A40" s="20" t="s">
        <v>24</v>
      </c>
      <c r="B40" s="20" t="s">
        <v>204</v>
      </c>
      <c r="C40" s="20" t="s">
        <v>574</v>
      </c>
      <c r="D40" s="20" t="s">
        <v>575</v>
      </c>
      <c r="E40" s="20" t="s">
        <v>576</v>
      </c>
      <c r="F40" s="30" t="s">
        <v>47</v>
      </c>
      <c r="G40" s="25" t="s">
        <v>43</v>
      </c>
      <c r="H40" s="26"/>
      <c r="I40" s="20" t="s">
        <v>48</v>
      </c>
      <c r="J40" s="30" t="s">
        <v>100</v>
      </c>
      <c r="K40" s="35">
        <v>42888</v>
      </c>
      <c r="L40" s="30">
        <v>2</v>
      </c>
      <c r="M40" s="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57" hidden="1">
      <c r="A41" s="20" t="s">
        <v>24</v>
      </c>
      <c r="B41" s="20" t="s">
        <v>577</v>
      </c>
      <c r="C41" s="20" t="s">
        <v>578</v>
      </c>
      <c r="D41" s="20" t="s">
        <v>579</v>
      </c>
      <c r="E41" s="20" t="s">
        <v>580</v>
      </c>
      <c r="F41" s="30" t="s">
        <v>25</v>
      </c>
      <c r="G41" s="25" t="s">
        <v>27</v>
      </c>
      <c r="H41" s="26"/>
      <c r="I41" s="45" t="s">
        <v>28</v>
      </c>
      <c r="J41" s="30" t="s">
        <v>101</v>
      </c>
      <c r="K41" s="35">
        <v>42889</v>
      </c>
      <c r="L41" s="30">
        <v>2</v>
      </c>
      <c r="M41" s="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7" hidden="1">
      <c r="A42" s="20" t="s">
        <v>24</v>
      </c>
      <c r="B42" s="20" t="s">
        <v>577</v>
      </c>
      <c r="C42" s="20" t="s">
        <v>578</v>
      </c>
      <c r="D42" s="20" t="s">
        <v>581</v>
      </c>
      <c r="E42" s="20" t="s">
        <v>582</v>
      </c>
      <c r="F42" s="30" t="s">
        <v>25</v>
      </c>
      <c r="G42" s="25" t="s">
        <v>27</v>
      </c>
      <c r="H42" s="26"/>
      <c r="I42" s="45" t="s">
        <v>28</v>
      </c>
      <c r="J42" s="30" t="s">
        <v>102</v>
      </c>
      <c r="K42" s="35">
        <v>42889</v>
      </c>
      <c r="L42" s="30">
        <v>2</v>
      </c>
      <c r="M42" s="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57" hidden="1">
      <c r="A43" s="20" t="s">
        <v>24</v>
      </c>
      <c r="B43" s="20" t="s">
        <v>577</v>
      </c>
      <c r="C43" s="20" t="s">
        <v>578</v>
      </c>
      <c r="D43" s="20" t="s">
        <v>583</v>
      </c>
      <c r="E43" s="20" t="s">
        <v>584</v>
      </c>
      <c r="F43" s="30" t="s">
        <v>25</v>
      </c>
      <c r="G43" s="25" t="s">
        <v>27</v>
      </c>
      <c r="H43" s="26"/>
      <c r="I43" s="45" t="s">
        <v>28</v>
      </c>
      <c r="J43" s="30" t="s">
        <v>103</v>
      </c>
      <c r="K43" s="35">
        <v>42889</v>
      </c>
      <c r="L43" s="30">
        <v>2</v>
      </c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7" hidden="1">
      <c r="A44" s="20" t="s">
        <v>24</v>
      </c>
      <c r="B44" s="20" t="s">
        <v>577</v>
      </c>
      <c r="C44" s="20" t="s">
        <v>578</v>
      </c>
      <c r="D44" s="20" t="s">
        <v>585</v>
      </c>
      <c r="E44" s="20" t="s">
        <v>586</v>
      </c>
      <c r="F44" s="30" t="s">
        <v>25</v>
      </c>
      <c r="G44" s="25" t="s">
        <v>27</v>
      </c>
      <c r="H44" s="26"/>
      <c r="I44" s="45" t="s">
        <v>28</v>
      </c>
      <c r="J44" s="30" t="s">
        <v>104</v>
      </c>
      <c r="K44" s="35">
        <v>42889</v>
      </c>
      <c r="L44" s="30">
        <v>2</v>
      </c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57" hidden="1">
      <c r="A45" s="20" t="s">
        <v>24</v>
      </c>
      <c r="B45" s="20" t="s">
        <v>577</v>
      </c>
      <c r="C45" s="20" t="s">
        <v>578</v>
      </c>
      <c r="D45" s="20" t="s">
        <v>587</v>
      </c>
      <c r="E45" s="20" t="s">
        <v>588</v>
      </c>
      <c r="F45" s="30" t="s">
        <v>25</v>
      </c>
      <c r="G45" s="25" t="s">
        <v>27</v>
      </c>
      <c r="H45" s="26"/>
      <c r="I45" s="45" t="s">
        <v>28</v>
      </c>
      <c r="J45" s="30" t="s">
        <v>105</v>
      </c>
      <c r="K45" s="35">
        <v>42889</v>
      </c>
      <c r="L45" s="30">
        <v>2</v>
      </c>
      <c r="M45" s="2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57" hidden="1">
      <c r="A46" s="20" t="s">
        <v>24</v>
      </c>
      <c r="B46" s="20" t="s">
        <v>577</v>
      </c>
      <c r="C46" s="20" t="s">
        <v>578</v>
      </c>
      <c r="D46" s="20" t="s">
        <v>589</v>
      </c>
      <c r="E46" s="20" t="s">
        <v>590</v>
      </c>
      <c r="F46" s="30" t="s">
        <v>25</v>
      </c>
      <c r="G46" s="25" t="s">
        <v>27</v>
      </c>
      <c r="H46" s="26"/>
      <c r="I46" s="45" t="s">
        <v>28</v>
      </c>
      <c r="J46" s="30" t="s">
        <v>106</v>
      </c>
      <c r="K46" s="35">
        <v>42889</v>
      </c>
      <c r="L46" s="30">
        <v>2</v>
      </c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57" hidden="1">
      <c r="A47" s="20" t="s">
        <v>24</v>
      </c>
      <c r="B47" s="20" t="s">
        <v>577</v>
      </c>
      <c r="C47" s="20" t="s">
        <v>578</v>
      </c>
      <c r="D47" s="20" t="s">
        <v>591</v>
      </c>
      <c r="E47" s="20" t="s">
        <v>592</v>
      </c>
      <c r="F47" s="30" t="s">
        <v>25</v>
      </c>
      <c r="G47" s="25" t="s">
        <v>27</v>
      </c>
      <c r="H47" s="26"/>
      <c r="I47" s="45" t="s">
        <v>28</v>
      </c>
      <c r="J47" s="30" t="s">
        <v>107</v>
      </c>
      <c r="K47" s="35">
        <v>42889</v>
      </c>
      <c r="L47" s="30">
        <v>2</v>
      </c>
      <c r="M47" s="2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57" hidden="1">
      <c r="A48" s="20" t="s">
        <v>24</v>
      </c>
      <c r="B48" s="20" t="s">
        <v>577</v>
      </c>
      <c r="C48" s="20" t="s">
        <v>578</v>
      </c>
      <c r="D48" s="20" t="s">
        <v>593</v>
      </c>
      <c r="E48" s="20" t="s">
        <v>594</v>
      </c>
      <c r="F48" s="30" t="s">
        <v>25</v>
      </c>
      <c r="G48" s="25" t="s">
        <v>27</v>
      </c>
      <c r="H48" s="26"/>
      <c r="I48" s="45" t="s">
        <v>28</v>
      </c>
      <c r="J48" s="30" t="s">
        <v>110</v>
      </c>
      <c r="K48" s="35">
        <v>42889</v>
      </c>
      <c r="L48" s="30">
        <v>2</v>
      </c>
      <c r="M48" s="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57" hidden="1">
      <c r="A49" s="20" t="s">
        <v>24</v>
      </c>
      <c r="B49" s="20" t="s">
        <v>577</v>
      </c>
      <c r="C49" s="20" t="s">
        <v>578</v>
      </c>
      <c r="D49" s="20" t="s">
        <v>595</v>
      </c>
      <c r="E49" s="20" t="s">
        <v>596</v>
      </c>
      <c r="F49" s="30" t="s">
        <v>25</v>
      </c>
      <c r="G49" s="25" t="s">
        <v>27</v>
      </c>
      <c r="H49" s="26"/>
      <c r="I49" s="45" t="s">
        <v>28</v>
      </c>
      <c r="J49" s="30" t="s">
        <v>111</v>
      </c>
      <c r="K49" s="35">
        <v>42889</v>
      </c>
      <c r="L49" s="30">
        <v>2</v>
      </c>
      <c r="M49" s="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57" hidden="1">
      <c r="A50" s="20" t="s">
        <v>24</v>
      </c>
      <c r="B50" s="20" t="s">
        <v>577</v>
      </c>
      <c r="C50" s="20" t="s">
        <v>578</v>
      </c>
      <c r="D50" s="20" t="s">
        <v>597</v>
      </c>
      <c r="E50" s="20" t="s">
        <v>598</v>
      </c>
      <c r="F50" s="30" t="s">
        <v>25</v>
      </c>
      <c r="G50" s="25" t="s">
        <v>27</v>
      </c>
      <c r="H50" s="26"/>
      <c r="I50" s="45" t="s">
        <v>28</v>
      </c>
      <c r="J50" s="30" t="s">
        <v>112</v>
      </c>
      <c r="K50" s="35">
        <v>42889</v>
      </c>
      <c r="L50" s="30">
        <v>2</v>
      </c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57" hidden="1">
      <c r="A51" s="20" t="s">
        <v>24</v>
      </c>
      <c r="B51" s="20" t="s">
        <v>577</v>
      </c>
      <c r="C51" s="20" t="s">
        <v>578</v>
      </c>
      <c r="D51" s="20" t="s">
        <v>599</v>
      </c>
      <c r="E51" s="20" t="s">
        <v>600</v>
      </c>
      <c r="F51" s="30" t="s">
        <v>25</v>
      </c>
      <c r="G51" s="25" t="s">
        <v>27</v>
      </c>
      <c r="H51" s="26"/>
      <c r="I51" s="45" t="s">
        <v>28</v>
      </c>
      <c r="J51" s="30" t="s">
        <v>113</v>
      </c>
      <c r="K51" s="35">
        <v>42889</v>
      </c>
      <c r="L51" s="30">
        <v>2</v>
      </c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57" hidden="1">
      <c r="A52" s="20" t="s">
        <v>24</v>
      </c>
      <c r="B52" s="20" t="s">
        <v>577</v>
      </c>
      <c r="C52" s="20" t="s">
        <v>578</v>
      </c>
      <c r="D52" s="20" t="s">
        <v>601</v>
      </c>
      <c r="E52" s="20" t="s">
        <v>602</v>
      </c>
      <c r="F52" s="30" t="s">
        <v>25</v>
      </c>
      <c r="G52" s="25" t="s">
        <v>27</v>
      </c>
      <c r="H52" s="26"/>
      <c r="I52" s="45" t="s">
        <v>28</v>
      </c>
      <c r="J52" s="30" t="s">
        <v>114</v>
      </c>
      <c r="K52" s="35">
        <v>42889</v>
      </c>
      <c r="L52" s="30">
        <v>2</v>
      </c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7" hidden="1">
      <c r="A53" s="20" t="s">
        <v>24</v>
      </c>
      <c r="B53" s="20" t="s">
        <v>577</v>
      </c>
      <c r="C53" s="20" t="s">
        <v>578</v>
      </c>
      <c r="D53" s="20" t="s">
        <v>603</v>
      </c>
      <c r="E53" s="20" t="s">
        <v>604</v>
      </c>
      <c r="F53" s="30" t="s">
        <v>25</v>
      </c>
      <c r="G53" s="25" t="s">
        <v>27</v>
      </c>
      <c r="H53" s="26"/>
      <c r="I53" s="45" t="s">
        <v>28</v>
      </c>
      <c r="J53" s="30" t="s">
        <v>115</v>
      </c>
      <c r="K53" s="35">
        <v>42889</v>
      </c>
      <c r="L53" s="30">
        <v>2</v>
      </c>
      <c r="M53" s="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57" hidden="1">
      <c r="A54" s="20" t="s">
        <v>24</v>
      </c>
      <c r="B54" s="20" t="s">
        <v>577</v>
      </c>
      <c r="C54" s="20" t="s">
        <v>578</v>
      </c>
      <c r="D54" s="20" t="s">
        <v>605</v>
      </c>
      <c r="E54" s="20" t="s">
        <v>606</v>
      </c>
      <c r="F54" s="30" t="s">
        <v>25</v>
      </c>
      <c r="G54" s="25" t="s">
        <v>27</v>
      </c>
      <c r="H54" s="26"/>
      <c r="I54" s="45" t="s">
        <v>28</v>
      </c>
      <c r="J54" s="30" t="s">
        <v>116</v>
      </c>
      <c r="K54" s="35">
        <v>42889</v>
      </c>
      <c r="L54" s="30">
        <v>2</v>
      </c>
      <c r="M54" s="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57" hidden="1">
      <c r="A55" s="20" t="s">
        <v>24</v>
      </c>
      <c r="B55" s="20" t="s">
        <v>577</v>
      </c>
      <c r="C55" s="20" t="s">
        <v>578</v>
      </c>
      <c r="D55" s="20" t="s">
        <v>607</v>
      </c>
      <c r="E55" s="20" t="s">
        <v>608</v>
      </c>
      <c r="F55" s="30" t="s">
        <v>25</v>
      </c>
      <c r="G55" s="25" t="s">
        <v>27</v>
      </c>
      <c r="H55" s="26"/>
      <c r="I55" s="45" t="s">
        <v>28</v>
      </c>
      <c r="J55" s="30" t="s">
        <v>117</v>
      </c>
      <c r="K55" s="35">
        <v>42889</v>
      </c>
      <c r="L55" s="30">
        <v>2</v>
      </c>
      <c r="M55" s="2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57" hidden="1">
      <c r="A56" s="20" t="s">
        <v>24</v>
      </c>
      <c r="B56" s="20" t="s">
        <v>577</v>
      </c>
      <c r="C56" s="20" t="s">
        <v>578</v>
      </c>
      <c r="D56" s="20" t="s">
        <v>609</v>
      </c>
      <c r="E56" s="20" t="s">
        <v>610</v>
      </c>
      <c r="F56" s="30" t="s">
        <v>25</v>
      </c>
      <c r="G56" s="25" t="s">
        <v>27</v>
      </c>
      <c r="H56" s="26"/>
      <c r="I56" s="45" t="s">
        <v>28</v>
      </c>
      <c r="J56" s="30" t="s">
        <v>118</v>
      </c>
      <c r="K56" s="35">
        <v>42889</v>
      </c>
      <c r="L56" s="30">
        <v>2</v>
      </c>
      <c r="M56" s="2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7" hidden="1">
      <c r="A57" s="20" t="s">
        <v>24</v>
      </c>
      <c r="B57" s="20" t="s">
        <v>577</v>
      </c>
      <c r="C57" s="20" t="s">
        <v>578</v>
      </c>
      <c r="D57" s="20" t="s">
        <v>611</v>
      </c>
      <c r="E57" s="20" t="s">
        <v>612</v>
      </c>
      <c r="F57" s="30" t="s">
        <v>25</v>
      </c>
      <c r="G57" s="25" t="s">
        <v>27</v>
      </c>
      <c r="H57" s="26"/>
      <c r="I57" s="45" t="s">
        <v>28</v>
      </c>
      <c r="J57" s="30" t="s">
        <v>119</v>
      </c>
      <c r="K57" s="35">
        <v>42889</v>
      </c>
      <c r="L57" s="30">
        <v>2</v>
      </c>
      <c r="M57" s="2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7" hidden="1">
      <c r="A58" s="20" t="s">
        <v>24</v>
      </c>
      <c r="B58" s="20" t="s">
        <v>577</v>
      </c>
      <c r="C58" s="20" t="s">
        <v>578</v>
      </c>
      <c r="D58" s="20" t="s">
        <v>613</v>
      </c>
      <c r="E58" s="20" t="s">
        <v>614</v>
      </c>
      <c r="F58" s="30" t="s">
        <v>25</v>
      </c>
      <c r="G58" s="25" t="s">
        <v>27</v>
      </c>
      <c r="H58" s="26"/>
      <c r="I58" s="45" t="s">
        <v>28</v>
      </c>
      <c r="J58" s="30" t="s">
        <v>120</v>
      </c>
      <c r="K58" s="35">
        <v>42889</v>
      </c>
      <c r="L58" s="30">
        <v>2</v>
      </c>
      <c r="M58" s="2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8.5" hidden="1">
      <c r="A59" s="101" t="s">
        <v>24</v>
      </c>
      <c r="B59" s="101" t="s">
        <v>210</v>
      </c>
      <c r="C59" s="101" t="s">
        <v>553</v>
      </c>
      <c r="D59" s="101" t="s">
        <v>615</v>
      </c>
      <c r="E59" s="101" t="s">
        <v>616</v>
      </c>
      <c r="F59" s="102" t="s">
        <v>44</v>
      </c>
      <c r="G59" s="25" t="s">
        <v>43</v>
      </c>
      <c r="H59" s="103"/>
      <c r="I59" s="101" t="s">
        <v>48</v>
      </c>
      <c r="J59" s="102" t="s">
        <v>121</v>
      </c>
      <c r="K59" s="106">
        <v>42803</v>
      </c>
      <c r="L59" s="30">
        <v>2</v>
      </c>
      <c r="M59" s="2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2.75">
      <c r="A60" s="142" t="s">
        <v>96</v>
      </c>
      <c r="B60" s="142" t="s">
        <v>260</v>
      </c>
      <c r="C60" s="142" t="s">
        <v>261</v>
      </c>
      <c r="D60" s="146" t="s">
        <v>617</v>
      </c>
      <c r="E60" s="146" t="s">
        <v>618</v>
      </c>
      <c r="F60" s="147" t="s">
        <v>47</v>
      </c>
      <c r="G60" s="99"/>
      <c r="H60" s="147" t="s">
        <v>619</v>
      </c>
      <c r="I60" s="148" t="s">
        <v>620</v>
      </c>
      <c r="J60" s="147" t="s">
        <v>122</v>
      </c>
      <c r="K60" s="149">
        <v>42804</v>
      </c>
      <c r="L60" s="51">
        <v>2</v>
      </c>
      <c r="M60" s="3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42.75" hidden="1">
      <c r="A61" s="119" t="s">
        <v>24</v>
      </c>
      <c r="B61" s="119" t="s">
        <v>185</v>
      </c>
      <c r="C61" s="119" t="s">
        <v>621</v>
      </c>
      <c r="D61" s="119" t="s">
        <v>622</v>
      </c>
      <c r="E61" s="119" t="s">
        <v>623</v>
      </c>
      <c r="F61" s="121" t="s">
        <v>47</v>
      </c>
      <c r="G61" s="25" t="s">
        <v>50</v>
      </c>
      <c r="H61" s="121"/>
      <c r="I61" s="39" t="s">
        <v>436</v>
      </c>
      <c r="J61" s="121" t="s">
        <v>123</v>
      </c>
      <c r="K61" s="124">
        <v>42807</v>
      </c>
      <c r="L61" s="30">
        <v>2</v>
      </c>
      <c r="M61" s="2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42.75" hidden="1">
      <c r="A62" s="20" t="s">
        <v>24</v>
      </c>
      <c r="B62" s="20" t="s">
        <v>185</v>
      </c>
      <c r="C62" s="20" t="s">
        <v>621</v>
      </c>
      <c r="D62" s="20" t="s">
        <v>624</v>
      </c>
      <c r="E62" s="20" t="s">
        <v>625</v>
      </c>
      <c r="F62" s="25" t="s">
        <v>47</v>
      </c>
      <c r="G62" s="25" t="s">
        <v>50</v>
      </c>
      <c r="H62" s="26"/>
      <c r="I62" s="39" t="s">
        <v>436</v>
      </c>
      <c r="J62" s="25" t="s">
        <v>124</v>
      </c>
      <c r="K62" s="21">
        <v>42807</v>
      </c>
      <c r="L62" s="30">
        <v>2</v>
      </c>
      <c r="M62" s="2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42.75" hidden="1">
      <c r="A63" s="101" t="s">
        <v>24</v>
      </c>
      <c r="B63" s="101" t="s">
        <v>185</v>
      </c>
      <c r="C63" s="101" t="s">
        <v>621</v>
      </c>
      <c r="D63" s="101" t="s">
        <v>626</v>
      </c>
      <c r="E63" s="101" t="s">
        <v>627</v>
      </c>
      <c r="F63" s="103" t="s">
        <v>47</v>
      </c>
      <c r="G63" s="25" t="s">
        <v>50</v>
      </c>
      <c r="H63" s="103"/>
      <c r="I63" s="39" t="s">
        <v>436</v>
      </c>
      <c r="J63" s="103" t="s">
        <v>125</v>
      </c>
      <c r="K63" s="106">
        <v>42807</v>
      </c>
      <c r="L63" s="30">
        <v>2</v>
      </c>
      <c r="M63" s="2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5">
      <c r="A64" s="142" t="s">
        <v>96</v>
      </c>
      <c r="B64" s="142" t="s">
        <v>185</v>
      </c>
      <c r="C64" s="142" t="s">
        <v>621</v>
      </c>
      <c r="D64" s="142" t="s">
        <v>628</v>
      </c>
      <c r="E64" s="142" t="s">
        <v>629</v>
      </c>
      <c r="F64" s="143" t="s">
        <v>47</v>
      </c>
      <c r="G64" s="99"/>
      <c r="H64" s="147" t="s">
        <v>270</v>
      </c>
      <c r="I64" s="146" t="s">
        <v>630</v>
      </c>
      <c r="J64" s="147" t="s">
        <v>126</v>
      </c>
      <c r="K64" s="149">
        <v>42807</v>
      </c>
      <c r="L64" s="100">
        <v>2</v>
      </c>
      <c r="M64" s="2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42.75" hidden="1">
      <c r="A65" s="119" t="s">
        <v>24</v>
      </c>
      <c r="B65" s="119" t="s">
        <v>245</v>
      </c>
      <c r="C65" s="119" t="s">
        <v>246</v>
      </c>
      <c r="D65" s="119" t="s">
        <v>631</v>
      </c>
      <c r="E65" s="119" t="s">
        <v>632</v>
      </c>
      <c r="F65" s="120" t="s">
        <v>25</v>
      </c>
      <c r="G65" s="25" t="s">
        <v>43</v>
      </c>
      <c r="H65" s="121"/>
      <c r="I65" s="119" t="s">
        <v>48</v>
      </c>
      <c r="J65" s="121" t="s">
        <v>127</v>
      </c>
      <c r="K65" s="124">
        <v>42808</v>
      </c>
      <c r="L65" s="30">
        <v>2</v>
      </c>
      <c r="M65" s="2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57" hidden="1">
      <c r="A66" s="20" t="s">
        <v>24</v>
      </c>
      <c r="B66" s="20" t="s">
        <v>339</v>
      </c>
      <c r="C66" s="20" t="s">
        <v>633</v>
      </c>
      <c r="D66" s="20" t="s">
        <v>634</v>
      </c>
      <c r="E66" s="20" t="s">
        <v>635</v>
      </c>
      <c r="F66" s="30" t="s">
        <v>51</v>
      </c>
      <c r="G66" s="25" t="s">
        <v>50</v>
      </c>
      <c r="H66" s="26"/>
      <c r="I66" s="45" t="s">
        <v>57</v>
      </c>
      <c r="J66" s="25" t="s">
        <v>128</v>
      </c>
      <c r="K66" s="21">
        <v>42814</v>
      </c>
      <c r="L66" s="30">
        <v>3</v>
      </c>
      <c r="M66" s="2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8.5" hidden="1">
      <c r="A67" s="20" t="s">
        <v>24</v>
      </c>
      <c r="B67" s="20" t="s">
        <v>636</v>
      </c>
      <c r="C67" s="20" t="s">
        <v>637</v>
      </c>
      <c r="D67" s="20" t="s">
        <v>638</v>
      </c>
      <c r="E67" s="20" t="s">
        <v>639</v>
      </c>
      <c r="F67" s="30" t="s">
        <v>25</v>
      </c>
      <c r="G67" s="25" t="s">
        <v>43</v>
      </c>
      <c r="H67" s="26"/>
      <c r="I67" s="20" t="s">
        <v>48</v>
      </c>
      <c r="J67" s="25" t="s">
        <v>129</v>
      </c>
      <c r="K67" s="21">
        <v>42814</v>
      </c>
      <c r="L67" s="30">
        <v>2</v>
      </c>
      <c r="M67" s="2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42.75" hidden="1">
      <c r="A68" s="20" t="s">
        <v>24</v>
      </c>
      <c r="B68" s="20" t="s">
        <v>46</v>
      </c>
      <c r="C68" s="20" t="s">
        <v>640</v>
      </c>
      <c r="D68" s="20" t="s">
        <v>641</v>
      </c>
      <c r="E68" s="20" t="s">
        <v>642</v>
      </c>
      <c r="F68" s="30" t="s">
        <v>47</v>
      </c>
      <c r="G68" s="25" t="s">
        <v>43</v>
      </c>
      <c r="H68" s="26"/>
      <c r="I68" s="20" t="s">
        <v>373</v>
      </c>
      <c r="J68" s="25" t="s">
        <v>130</v>
      </c>
      <c r="K68" s="21">
        <v>42814</v>
      </c>
      <c r="L68" s="30">
        <v>2</v>
      </c>
      <c r="M68" s="2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71.25" hidden="1">
      <c r="A69" s="20" t="s">
        <v>24</v>
      </c>
      <c r="B69" s="20" t="s">
        <v>232</v>
      </c>
      <c r="C69" s="20" t="s">
        <v>643</v>
      </c>
      <c r="D69" s="20" t="s">
        <v>644</v>
      </c>
      <c r="E69" s="20" t="s">
        <v>644</v>
      </c>
      <c r="F69" s="30" t="s">
        <v>25</v>
      </c>
      <c r="G69" s="25" t="s">
        <v>27</v>
      </c>
      <c r="H69" s="26"/>
      <c r="I69" s="45" t="s">
        <v>28</v>
      </c>
      <c r="J69" s="25" t="s">
        <v>131</v>
      </c>
      <c r="K69" s="45" t="s">
        <v>645</v>
      </c>
      <c r="L69" s="30">
        <v>3</v>
      </c>
      <c r="M69" s="2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71.25" hidden="1">
      <c r="A70" s="20" t="s">
        <v>24</v>
      </c>
      <c r="B70" s="20" t="s">
        <v>232</v>
      </c>
      <c r="C70" s="20" t="s">
        <v>643</v>
      </c>
      <c r="D70" s="20" t="s">
        <v>646</v>
      </c>
      <c r="E70" s="20" t="s">
        <v>646</v>
      </c>
      <c r="F70" s="30" t="s">
        <v>25</v>
      </c>
      <c r="G70" s="25" t="s">
        <v>27</v>
      </c>
      <c r="H70" s="26"/>
      <c r="I70" s="45" t="s">
        <v>28</v>
      </c>
      <c r="J70" s="22" t="s">
        <v>132</v>
      </c>
      <c r="K70" s="45" t="s">
        <v>645</v>
      </c>
      <c r="L70" s="30">
        <v>3</v>
      </c>
      <c r="M70" s="2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71.25" hidden="1">
      <c r="A71" s="20" t="s">
        <v>24</v>
      </c>
      <c r="B71" s="20" t="s">
        <v>232</v>
      </c>
      <c r="C71" s="20" t="s">
        <v>643</v>
      </c>
      <c r="D71" s="20" t="s">
        <v>647</v>
      </c>
      <c r="E71" s="20" t="s">
        <v>647</v>
      </c>
      <c r="F71" s="30" t="s">
        <v>25</v>
      </c>
      <c r="G71" s="25" t="s">
        <v>27</v>
      </c>
      <c r="H71" s="26"/>
      <c r="I71" s="45" t="s">
        <v>28</v>
      </c>
      <c r="J71" s="22" t="s">
        <v>133</v>
      </c>
      <c r="K71" s="45" t="s">
        <v>645</v>
      </c>
      <c r="L71" s="30">
        <v>3</v>
      </c>
      <c r="M71" s="2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71.25" hidden="1">
      <c r="A72" s="20" t="s">
        <v>24</v>
      </c>
      <c r="B72" s="20" t="s">
        <v>232</v>
      </c>
      <c r="C72" s="20" t="s">
        <v>643</v>
      </c>
      <c r="D72" s="20" t="s">
        <v>648</v>
      </c>
      <c r="E72" s="20" t="s">
        <v>648</v>
      </c>
      <c r="F72" s="30" t="s">
        <v>25</v>
      </c>
      <c r="G72" s="25" t="s">
        <v>27</v>
      </c>
      <c r="H72" s="26"/>
      <c r="I72" s="45" t="s">
        <v>28</v>
      </c>
      <c r="J72" s="22" t="s">
        <v>134</v>
      </c>
      <c r="K72" s="45" t="s">
        <v>645</v>
      </c>
      <c r="L72" s="30">
        <v>3</v>
      </c>
      <c r="M72" s="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71.25" hidden="1">
      <c r="A73" s="20" t="s">
        <v>24</v>
      </c>
      <c r="B73" s="20" t="s">
        <v>232</v>
      </c>
      <c r="C73" s="20" t="s">
        <v>643</v>
      </c>
      <c r="D73" s="20" t="s">
        <v>649</v>
      </c>
      <c r="E73" s="20" t="s">
        <v>649</v>
      </c>
      <c r="F73" s="30" t="s">
        <v>25</v>
      </c>
      <c r="G73" s="25" t="s">
        <v>27</v>
      </c>
      <c r="H73" s="26"/>
      <c r="I73" s="45" t="s">
        <v>28</v>
      </c>
      <c r="J73" s="22" t="s">
        <v>135</v>
      </c>
      <c r="K73" s="45" t="s">
        <v>645</v>
      </c>
      <c r="L73" s="30">
        <v>3</v>
      </c>
      <c r="M73" s="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71.25" hidden="1">
      <c r="A74" s="20" t="s">
        <v>24</v>
      </c>
      <c r="B74" s="20" t="s">
        <v>232</v>
      </c>
      <c r="C74" s="20" t="s">
        <v>643</v>
      </c>
      <c r="D74" s="20" t="s">
        <v>650</v>
      </c>
      <c r="E74" s="20" t="s">
        <v>650</v>
      </c>
      <c r="F74" s="30" t="s">
        <v>25</v>
      </c>
      <c r="G74" s="25" t="s">
        <v>27</v>
      </c>
      <c r="H74" s="26"/>
      <c r="I74" s="45" t="s">
        <v>28</v>
      </c>
      <c r="J74" s="22" t="s">
        <v>136</v>
      </c>
      <c r="K74" s="45" t="s">
        <v>645</v>
      </c>
      <c r="L74" s="30">
        <v>3</v>
      </c>
      <c r="M74" s="2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71.25" hidden="1">
      <c r="A75" s="20" t="s">
        <v>24</v>
      </c>
      <c r="B75" s="20" t="s">
        <v>232</v>
      </c>
      <c r="C75" s="20" t="s">
        <v>643</v>
      </c>
      <c r="D75" s="20" t="s">
        <v>651</v>
      </c>
      <c r="E75" s="20" t="s">
        <v>651</v>
      </c>
      <c r="F75" s="30" t="s">
        <v>25</v>
      </c>
      <c r="G75" s="25" t="s">
        <v>27</v>
      </c>
      <c r="H75" s="26"/>
      <c r="I75" s="45" t="s">
        <v>28</v>
      </c>
      <c r="J75" s="22" t="s">
        <v>137</v>
      </c>
      <c r="K75" s="45" t="s">
        <v>645</v>
      </c>
      <c r="L75" s="30">
        <v>3</v>
      </c>
      <c r="M75" s="2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71.25" hidden="1">
      <c r="A76" s="20" t="s">
        <v>24</v>
      </c>
      <c r="B76" s="20" t="s">
        <v>232</v>
      </c>
      <c r="C76" s="20" t="s">
        <v>643</v>
      </c>
      <c r="D76" s="20" t="s">
        <v>652</v>
      </c>
      <c r="E76" s="20" t="s">
        <v>652</v>
      </c>
      <c r="F76" s="30" t="s">
        <v>25</v>
      </c>
      <c r="G76" s="25" t="s">
        <v>27</v>
      </c>
      <c r="H76" s="26"/>
      <c r="I76" s="45" t="s">
        <v>28</v>
      </c>
      <c r="J76" s="22" t="s">
        <v>138</v>
      </c>
      <c r="K76" s="45" t="s">
        <v>645</v>
      </c>
      <c r="L76" s="30">
        <v>3</v>
      </c>
      <c r="M76" s="2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71.25" hidden="1">
      <c r="A77" s="20" t="s">
        <v>24</v>
      </c>
      <c r="B77" s="20" t="s">
        <v>232</v>
      </c>
      <c r="C77" s="20" t="s">
        <v>643</v>
      </c>
      <c r="D77" s="20" t="s">
        <v>653</v>
      </c>
      <c r="E77" s="20" t="s">
        <v>653</v>
      </c>
      <c r="F77" s="30" t="s">
        <v>25</v>
      </c>
      <c r="G77" s="25" t="s">
        <v>27</v>
      </c>
      <c r="H77" s="26"/>
      <c r="I77" s="45" t="s">
        <v>28</v>
      </c>
      <c r="J77" s="22" t="s">
        <v>139</v>
      </c>
      <c r="K77" s="45" t="s">
        <v>645</v>
      </c>
      <c r="L77" s="30">
        <v>3</v>
      </c>
      <c r="M77" s="2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71.25" hidden="1">
      <c r="A78" s="20" t="s">
        <v>24</v>
      </c>
      <c r="B78" s="20" t="s">
        <v>232</v>
      </c>
      <c r="C78" s="20" t="s">
        <v>643</v>
      </c>
      <c r="D78" s="20" t="s">
        <v>654</v>
      </c>
      <c r="E78" s="20" t="s">
        <v>654</v>
      </c>
      <c r="F78" s="30" t="s">
        <v>25</v>
      </c>
      <c r="G78" s="25" t="s">
        <v>27</v>
      </c>
      <c r="H78" s="26"/>
      <c r="I78" s="45" t="s">
        <v>28</v>
      </c>
      <c r="J78" s="22" t="s">
        <v>140</v>
      </c>
      <c r="K78" s="45" t="s">
        <v>645</v>
      </c>
      <c r="L78" s="30">
        <v>3</v>
      </c>
      <c r="M78" s="2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71.25" hidden="1">
      <c r="A79" s="20" t="s">
        <v>24</v>
      </c>
      <c r="B79" s="20" t="s">
        <v>232</v>
      </c>
      <c r="C79" s="20" t="s">
        <v>643</v>
      </c>
      <c r="D79" s="20" t="s">
        <v>655</v>
      </c>
      <c r="E79" s="20" t="s">
        <v>655</v>
      </c>
      <c r="F79" s="30" t="s">
        <v>25</v>
      </c>
      <c r="G79" s="25" t="s">
        <v>27</v>
      </c>
      <c r="H79" s="26"/>
      <c r="I79" s="45" t="s">
        <v>28</v>
      </c>
      <c r="J79" s="22" t="s">
        <v>141</v>
      </c>
      <c r="K79" s="45" t="s">
        <v>645</v>
      </c>
      <c r="L79" s="30">
        <v>3</v>
      </c>
      <c r="M79" s="2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71.25" hidden="1">
      <c r="A80" s="20" t="s">
        <v>24</v>
      </c>
      <c r="B80" s="20" t="s">
        <v>232</v>
      </c>
      <c r="C80" s="20" t="s">
        <v>643</v>
      </c>
      <c r="D80" s="20" t="s">
        <v>656</v>
      </c>
      <c r="E80" s="20" t="s">
        <v>656</v>
      </c>
      <c r="F80" s="30" t="s">
        <v>25</v>
      </c>
      <c r="G80" s="25" t="s">
        <v>27</v>
      </c>
      <c r="H80" s="26"/>
      <c r="I80" s="45" t="s">
        <v>28</v>
      </c>
      <c r="J80" s="22" t="s">
        <v>142</v>
      </c>
      <c r="K80" s="45" t="s">
        <v>645</v>
      </c>
      <c r="L80" s="30">
        <v>3</v>
      </c>
      <c r="M80" s="2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71.25" hidden="1">
      <c r="A81" s="20" t="s">
        <v>24</v>
      </c>
      <c r="B81" s="20" t="s">
        <v>232</v>
      </c>
      <c r="C81" s="20" t="s">
        <v>643</v>
      </c>
      <c r="D81" s="20" t="s">
        <v>657</v>
      </c>
      <c r="E81" s="20" t="s">
        <v>657</v>
      </c>
      <c r="F81" s="30" t="s">
        <v>25</v>
      </c>
      <c r="G81" s="25" t="s">
        <v>27</v>
      </c>
      <c r="H81" s="26"/>
      <c r="I81" s="45" t="s">
        <v>28</v>
      </c>
      <c r="J81" s="22" t="s">
        <v>143</v>
      </c>
      <c r="K81" s="45" t="s">
        <v>645</v>
      </c>
      <c r="L81" s="30">
        <v>3</v>
      </c>
      <c r="M81" s="2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71.25" hidden="1">
      <c r="A82" s="20" t="s">
        <v>24</v>
      </c>
      <c r="B82" s="20" t="s">
        <v>232</v>
      </c>
      <c r="C82" s="20" t="s">
        <v>643</v>
      </c>
      <c r="D82" s="20" t="s">
        <v>658</v>
      </c>
      <c r="E82" s="20" t="s">
        <v>658</v>
      </c>
      <c r="F82" s="30" t="s">
        <v>25</v>
      </c>
      <c r="G82" s="25" t="s">
        <v>27</v>
      </c>
      <c r="H82" s="26"/>
      <c r="I82" s="45" t="s">
        <v>28</v>
      </c>
      <c r="J82" s="22" t="s">
        <v>144</v>
      </c>
      <c r="K82" s="45" t="s">
        <v>645</v>
      </c>
      <c r="L82" s="30">
        <v>3</v>
      </c>
      <c r="M82" s="2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71.25" hidden="1">
      <c r="A83" s="20" t="s">
        <v>24</v>
      </c>
      <c r="B83" s="20" t="s">
        <v>232</v>
      </c>
      <c r="C83" s="20" t="s">
        <v>643</v>
      </c>
      <c r="D83" s="20" t="s">
        <v>659</v>
      </c>
      <c r="E83" s="20" t="s">
        <v>659</v>
      </c>
      <c r="F83" s="30" t="s">
        <v>25</v>
      </c>
      <c r="G83" s="25" t="s">
        <v>27</v>
      </c>
      <c r="H83" s="26"/>
      <c r="I83" s="45" t="s">
        <v>28</v>
      </c>
      <c r="J83" s="22" t="s">
        <v>145</v>
      </c>
      <c r="K83" s="45" t="s">
        <v>645</v>
      </c>
      <c r="L83" s="30">
        <v>3</v>
      </c>
      <c r="M83" s="2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71.25" hidden="1">
      <c r="A84" s="20" t="s">
        <v>24</v>
      </c>
      <c r="B84" s="20" t="s">
        <v>232</v>
      </c>
      <c r="C84" s="20" t="s">
        <v>643</v>
      </c>
      <c r="D84" s="20" t="s">
        <v>660</v>
      </c>
      <c r="E84" s="20" t="s">
        <v>660</v>
      </c>
      <c r="F84" s="30" t="s">
        <v>25</v>
      </c>
      <c r="G84" s="25" t="s">
        <v>27</v>
      </c>
      <c r="H84" s="26"/>
      <c r="I84" s="45" t="s">
        <v>28</v>
      </c>
      <c r="J84" s="22" t="s">
        <v>146</v>
      </c>
      <c r="K84" s="45" t="s">
        <v>645</v>
      </c>
      <c r="L84" s="30">
        <v>3</v>
      </c>
      <c r="M84" s="2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71.25" hidden="1">
      <c r="A85" s="20" t="s">
        <v>24</v>
      </c>
      <c r="B85" s="20" t="s">
        <v>232</v>
      </c>
      <c r="C85" s="20" t="s">
        <v>643</v>
      </c>
      <c r="D85" s="20" t="s">
        <v>661</v>
      </c>
      <c r="E85" s="20" t="s">
        <v>661</v>
      </c>
      <c r="F85" s="30" t="s">
        <v>25</v>
      </c>
      <c r="G85" s="25" t="s">
        <v>27</v>
      </c>
      <c r="H85" s="26"/>
      <c r="I85" s="45" t="s">
        <v>28</v>
      </c>
      <c r="J85" s="22" t="s">
        <v>147</v>
      </c>
      <c r="K85" s="45" t="s">
        <v>645</v>
      </c>
      <c r="L85" s="30">
        <v>3</v>
      </c>
      <c r="M85" s="2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71.25" hidden="1">
      <c r="A86" s="20" t="s">
        <v>24</v>
      </c>
      <c r="B86" s="20" t="s">
        <v>232</v>
      </c>
      <c r="C86" s="20" t="s">
        <v>643</v>
      </c>
      <c r="D86" s="20" t="s">
        <v>662</v>
      </c>
      <c r="E86" s="20" t="s">
        <v>662</v>
      </c>
      <c r="F86" s="30" t="s">
        <v>25</v>
      </c>
      <c r="G86" s="25" t="s">
        <v>27</v>
      </c>
      <c r="H86" s="26"/>
      <c r="I86" s="45" t="s">
        <v>28</v>
      </c>
      <c r="J86" s="22" t="s">
        <v>148</v>
      </c>
      <c r="K86" s="45" t="s">
        <v>645</v>
      </c>
      <c r="L86" s="30">
        <v>3</v>
      </c>
      <c r="M86" s="2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71.25" hidden="1">
      <c r="A87" s="20" t="s">
        <v>24</v>
      </c>
      <c r="B87" s="20" t="s">
        <v>232</v>
      </c>
      <c r="C87" s="20" t="s">
        <v>643</v>
      </c>
      <c r="D87" s="20" t="s">
        <v>663</v>
      </c>
      <c r="E87" s="20" t="s">
        <v>663</v>
      </c>
      <c r="F87" s="30" t="s">
        <v>25</v>
      </c>
      <c r="G87" s="25" t="s">
        <v>27</v>
      </c>
      <c r="H87" s="26"/>
      <c r="I87" s="45" t="s">
        <v>28</v>
      </c>
      <c r="J87" s="22" t="s">
        <v>149</v>
      </c>
      <c r="K87" s="45" t="s">
        <v>645</v>
      </c>
      <c r="L87" s="30">
        <v>3</v>
      </c>
      <c r="M87" s="2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71.25" hidden="1">
      <c r="A88" s="20" t="s">
        <v>24</v>
      </c>
      <c r="B88" s="20" t="s">
        <v>232</v>
      </c>
      <c r="C88" s="20" t="s">
        <v>643</v>
      </c>
      <c r="D88" s="20" t="s">
        <v>664</v>
      </c>
      <c r="E88" s="20" t="s">
        <v>664</v>
      </c>
      <c r="F88" s="30" t="s">
        <v>25</v>
      </c>
      <c r="G88" s="25" t="s">
        <v>27</v>
      </c>
      <c r="H88" s="26"/>
      <c r="I88" s="45" t="s">
        <v>28</v>
      </c>
      <c r="J88" s="22" t="s">
        <v>150</v>
      </c>
      <c r="K88" s="45" t="s">
        <v>645</v>
      </c>
      <c r="L88" s="30">
        <v>3</v>
      </c>
      <c r="M88" s="2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71.25" hidden="1">
      <c r="A89" s="20" t="s">
        <v>24</v>
      </c>
      <c r="B89" s="20" t="s">
        <v>232</v>
      </c>
      <c r="C89" s="20" t="s">
        <v>643</v>
      </c>
      <c r="D89" s="20" t="s">
        <v>665</v>
      </c>
      <c r="E89" s="20" t="s">
        <v>665</v>
      </c>
      <c r="F89" s="30" t="s">
        <v>25</v>
      </c>
      <c r="G89" s="25" t="s">
        <v>27</v>
      </c>
      <c r="H89" s="26"/>
      <c r="I89" s="45" t="s">
        <v>28</v>
      </c>
      <c r="J89" s="22" t="s">
        <v>151</v>
      </c>
      <c r="K89" s="45" t="s">
        <v>645</v>
      </c>
      <c r="L89" s="30">
        <v>3</v>
      </c>
      <c r="M89" s="2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71.25" hidden="1">
      <c r="A90" s="20" t="s">
        <v>24</v>
      </c>
      <c r="B90" s="20" t="s">
        <v>232</v>
      </c>
      <c r="C90" s="20" t="s">
        <v>643</v>
      </c>
      <c r="D90" s="20" t="s">
        <v>666</v>
      </c>
      <c r="E90" s="20" t="s">
        <v>666</v>
      </c>
      <c r="F90" s="30" t="s">
        <v>25</v>
      </c>
      <c r="G90" s="25" t="s">
        <v>27</v>
      </c>
      <c r="H90" s="26"/>
      <c r="I90" s="45" t="s">
        <v>28</v>
      </c>
      <c r="J90" s="22" t="s">
        <v>152</v>
      </c>
      <c r="K90" s="45" t="s">
        <v>645</v>
      </c>
      <c r="L90" s="30">
        <v>3</v>
      </c>
      <c r="M90" s="2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71.25" hidden="1">
      <c r="A91" s="20" t="s">
        <v>24</v>
      </c>
      <c r="B91" s="20" t="s">
        <v>232</v>
      </c>
      <c r="C91" s="20" t="s">
        <v>643</v>
      </c>
      <c r="D91" s="20" t="s">
        <v>667</v>
      </c>
      <c r="E91" s="20" t="s">
        <v>667</v>
      </c>
      <c r="F91" s="30" t="s">
        <v>25</v>
      </c>
      <c r="G91" s="25" t="s">
        <v>27</v>
      </c>
      <c r="H91" s="26"/>
      <c r="I91" s="45" t="s">
        <v>28</v>
      </c>
      <c r="J91" s="22" t="s">
        <v>153</v>
      </c>
      <c r="K91" s="45" t="s">
        <v>645</v>
      </c>
      <c r="L91" s="30">
        <v>3</v>
      </c>
      <c r="M91" s="2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71.25" hidden="1">
      <c r="A92" s="20" t="s">
        <v>24</v>
      </c>
      <c r="B92" s="20" t="s">
        <v>232</v>
      </c>
      <c r="C92" s="20" t="s">
        <v>643</v>
      </c>
      <c r="D92" s="20" t="s">
        <v>668</v>
      </c>
      <c r="E92" s="20" t="s">
        <v>668</v>
      </c>
      <c r="F92" s="30" t="s">
        <v>25</v>
      </c>
      <c r="G92" s="25" t="s">
        <v>27</v>
      </c>
      <c r="H92" s="26"/>
      <c r="I92" s="45" t="s">
        <v>28</v>
      </c>
      <c r="J92" s="22" t="s">
        <v>154</v>
      </c>
      <c r="K92" s="45" t="s">
        <v>645</v>
      </c>
      <c r="L92" s="30">
        <v>3</v>
      </c>
      <c r="M92" s="2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71.25" hidden="1">
      <c r="A93" s="20" t="s">
        <v>24</v>
      </c>
      <c r="B93" s="20" t="s">
        <v>232</v>
      </c>
      <c r="C93" s="20" t="s">
        <v>643</v>
      </c>
      <c r="D93" s="20" t="s">
        <v>669</v>
      </c>
      <c r="E93" s="20" t="s">
        <v>669</v>
      </c>
      <c r="F93" s="30" t="s">
        <v>25</v>
      </c>
      <c r="G93" s="25" t="s">
        <v>27</v>
      </c>
      <c r="H93" s="26"/>
      <c r="I93" s="45" t="s">
        <v>28</v>
      </c>
      <c r="J93" s="22" t="s">
        <v>155</v>
      </c>
      <c r="K93" s="45" t="s">
        <v>645</v>
      </c>
      <c r="L93" s="30">
        <v>3</v>
      </c>
      <c r="M93" s="2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71.25" hidden="1">
      <c r="A94" s="20" t="s">
        <v>24</v>
      </c>
      <c r="B94" s="20" t="s">
        <v>232</v>
      </c>
      <c r="C94" s="20" t="s">
        <v>643</v>
      </c>
      <c r="D94" s="20" t="s">
        <v>670</v>
      </c>
      <c r="E94" s="20" t="s">
        <v>670</v>
      </c>
      <c r="F94" s="30" t="s">
        <v>25</v>
      </c>
      <c r="G94" s="25" t="s">
        <v>27</v>
      </c>
      <c r="H94" s="26"/>
      <c r="I94" s="45" t="s">
        <v>28</v>
      </c>
      <c r="J94" s="22" t="s">
        <v>156</v>
      </c>
      <c r="K94" s="45" t="s">
        <v>645</v>
      </c>
      <c r="L94" s="30">
        <v>3</v>
      </c>
      <c r="M94" s="2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71.25" hidden="1">
      <c r="A95" s="20" t="s">
        <v>24</v>
      </c>
      <c r="B95" s="20" t="s">
        <v>232</v>
      </c>
      <c r="C95" s="20" t="s">
        <v>643</v>
      </c>
      <c r="D95" s="20" t="s">
        <v>671</v>
      </c>
      <c r="E95" s="20" t="s">
        <v>671</v>
      </c>
      <c r="F95" s="30" t="s">
        <v>25</v>
      </c>
      <c r="G95" s="25" t="s">
        <v>27</v>
      </c>
      <c r="H95" s="26"/>
      <c r="I95" s="45" t="s">
        <v>28</v>
      </c>
      <c r="J95" s="22" t="s">
        <v>157</v>
      </c>
      <c r="K95" s="45" t="s">
        <v>645</v>
      </c>
      <c r="L95" s="30">
        <v>3</v>
      </c>
      <c r="M95" s="2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71.25" hidden="1">
      <c r="A96" s="20" t="s">
        <v>24</v>
      </c>
      <c r="B96" s="20" t="s">
        <v>232</v>
      </c>
      <c r="C96" s="20" t="s">
        <v>643</v>
      </c>
      <c r="D96" s="20" t="s">
        <v>672</v>
      </c>
      <c r="E96" s="20" t="s">
        <v>672</v>
      </c>
      <c r="F96" s="30" t="s">
        <v>25</v>
      </c>
      <c r="G96" s="25" t="s">
        <v>27</v>
      </c>
      <c r="H96" s="26"/>
      <c r="I96" s="45" t="s">
        <v>28</v>
      </c>
      <c r="J96" s="22" t="s">
        <v>158</v>
      </c>
      <c r="K96" s="45" t="s">
        <v>645</v>
      </c>
      <c r="L96" s="30">
        <v>3</v>
      </c>
      <c r="M96" s="2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71.25" hidden="1">
      <c r="A97" s="20" t="s">
        <v>24</v>
      </c>
      <c r="B97" s="20" t="s">
        <v>232</v>
      </c>
      <c r="C97" s="20" t="s">
        <v>643</v>
      </c>
      <c r="D97" s="20" t="s">
        <v>673</v>
      </c>
      <c r="E97" s="20" t="s">
        <v>673</v>
      </c>
      <c r="F97" s="30" t="s">
        <v>25</v>
      </c>
      <c r="G97" s="25" t="s">
        <v>27</v>
      </c>
      <c r="H97" s="26"/>
      <c r="I97" s="45" t="s">
        <v>28</v>
      </c>
      <c r="J97" s="22" t="s">
        <v>159</v>
      </c>
      <c r="K97" s="45" t="s">
        <v>645</v>
      </c>
      <c r="L97" s="30">
        <v>3</v>
      </c>
      <c r="M97" s="2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71.25" hidden="1">
      <c r="A98" s="20" t="s">
        <v>24</v>
      </c>
      <c r="B98" s="20" t="s">
        <v>232</v>
      </c>
      <c r="C98" s="20" t="s">
        <v>643</v>
      </c>
      <c r="D98" s="20" t="s">
        <v>674</v>
      </c>
      <c r="E98" s="20" t="s">
        <v>674</v>
      </c>
      <c r="F98" s="30" t="s">
        <v>25</v>
      </c>
      <c r="G98" s="25" t="s">
        <v>27</v>
      </c>
      <c r="H98" s="26"/>
      <c r="I98" s="45" t="s">
        <v>28</v>
      </c>
      <c r="J98" s="22" t="s">
        <v>160</v>
      </c>
      <c r="K98" s="45" t="s">
        <v>645</v>
      </c>
      <c r="L98" s="30">
        <v>3</v>
      </c>
      <c r="M98" s="2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71.25" hidden="1">
      <c r="A99" s="20" t="s">
        <v>24</v>
      </c>
      <c r="B99" s="20" t="s">
        <v>232</v>
      </c>
      <c r="C99" s="20" t="s">
        <v>643</v>
      </c>
      <c r="D99" s="20" t="s">
        <v>675</v>
      </c>
      <c r="E99" s="20" t="s">
        <v>675</v>
      </c>
      <c r="F99" s="30" t="s">
        <v>25</v>
      </c>
      <c r="G99" s="25" t="s">
        <v>27</v>
      </c>
      <c r="H99" s="26"/>
      <c r="I99" s="45" t="s">
        <v>28</v>
      </c>
      <c r="J99" s="22" t="s">
        <v>161</v>
      </c>
      <c r="K99" s="45" t="s">
        <v>645</v>
      </c>
      <c r="L99" s="30">
        <v>3</v>
      </c>
      <c r="M99" s="2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71.25" hidden="1">
      <c r="A100" s="20" t="s">
        <v>24</v>
      </c>
      <c r="B100" s="20" t="s">
        <v>232</v>
      </c>
      <c r="C100" s="20" t="s">
        <v>643</v>
      </c>
      <c r="D100" s="20" t="s">
        <v>676</v>
      </c>
      <c r="E100" s="20" t="s">
        <v>676</v>
      </c>
      <c r="F100" s="30" t="s">
        <v>25</v>
      </c>
      <c r="G100" s="25" t="s">
        <v>27</v>
      </c>
      <c r="H100" s="26"/>
      <c r="I100" s="45" t="s">
        <v>28</v>
      </c>
      <c r="J100" s="22" t="s">
        <v>162</v>
      </c>
      <c r="K100" s="45" t="s">
        <v>645</v>
      </c>
      <c r="L100" s="30">
        <v>3</v>
      </c>
      <c r="M100" s="2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71.25" hidden="1">
      <c r="A101" s="20" t="s">
        <v>24</v>
      </c>
      <c r="B101" s="20" t="s">
        <v>232</v>
      </c>
      <c r="C101" s="20" t="s">
        <v>643</v>
      </c>
      <c r="D101" s="20" t="s">
        <v>677</v>
      </c>
      <c r="E101" s="20" t="s">
        <v>677</v>
      </c>
      <c r="F101" s="30" t="s">
        <v>25</v>
      </c>
      <c r="G101" s="25" t="s">
        <v>27</v>
      </c>
      <c r="H101" s="26"/>
      <c r="I101" s="45" t="s">
        <v>28</v>
      </c>
      <c r="J101" s="22" t="s">
        <v>163</v>
      </c>
      <c r="K101" s="45" t="s">
        <v>645</v>
      </c>
      <c r="L101" s="30">
        <v>3</v>
      </c>
      <c r="M101" s="2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71.25" hidden="1">
      <c r="A102" s="20" t="s">
        <v>24</v>
      </c>
      <c r="B102" s="20" t="s">
        <v>232</v>
      </c>
      <c r="C102" s="20" t="s">
        <v>643</v>
      </c>
      <c r="D102" s="20" t="s">
        <v>678</v>
      </c>
      <c r="E102" s="20" t="s">
        <v>678</v>
      </c>
      <c r="F102" s="30" t="s">
        <v>25</v>
      </c>
      <c r="G102" s="25" t="s">
        <v>27</v>
      </c>
      <c r="H102" s="26"/>
      <c r="I102" s="45" t="s">
        <v>28</v>
      </c>
      <c r="J102" s="22" t="s">
        <v>164</v>
      </c>
      <c r="K102" s="45" t="s">
        <v>645</v>
      </c>
      <c r="L102" s="30">
        <v>3</v>
      </c>
      <c r="M102" s="2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71.25" hidden="1">
      <c r="A103" s="20" t="s">
        <v>24</v>
      </c>
      <c r="B103" s="20" t="s">
        <v>232</v>
      </c>
      <c r="C103" s="20" t="s">
        <v>643</v>
      </c>
      <c r="D103" s="20" t="s">
        <v>679</v>
      </c>
      <c r="E103" s="20" t="s">
        <v>679</v>
      </c>
      <c r="F103" s="30" t="s">
        <v>25</v>
      </c>
      <c r="G103" s="25" t="s">
        <v>27</v>
      </c>
      <c r="H103" s="26"/>
      <c r="I103" s="45" t="s">
        <v>28</v>
      </c>
      <c r="J103" s="22" t="s">
        <v>165</v>
      </c>
      <c r="K103" s="45" t="s">
        <v>645</v>
      </c>
      <c r="L103" s="30">
        <v>3</v>
      </c>
      <c r="M103" s="2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71.25" hidden="1">
      <c r="A104" s="20" t="s">
        <v>24</v>
      </c>
      <c r="B104" s="20" t="s">
        <v>232</v>
      </c>
      <c r="C104" s="20" t="s">
        <v>643</v>
      </c>
      <c r="D104" s="20" t="s">
        <v>680</v>
      </c>
      <c r="E104" s="20" t="s">
        <v>680</v>
      </c>
      <c r="F104" s="30" t="s">
        <v>25</v>
      </c>
      <c r="G104" s="25" t="s">
        <v>27</v>
      </c>
      <c r="H104" s="26"/>
      <c r="I104" s="45" t="s">
        <v>28</v>
      </c>
      <c r="J104" s="22" t="s">
        <v>166</v>
      </c>
      <c r="K104" s="45" t="s">
        <v>645</v>
      </c>
      <c r="L104" s="30">
        <v>3</v>
      </c>
      <c r="M104" s="2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71.25" hidden="1">
      <c r="A105" s="20" t="s">
        <v>24</v>
      </c>
      <c r="B105" s="20" t="s">
        <v>232</v>
      </c>
      <c r="C105" s="20" t="s">
        <v>643</v>
      </c>
      <c r="D105" s="20" t="s">
        <v>681</v>
      </c>
      <c r="E105" s="20" t="s">
        <v>681</v>
      </c>
      <c r="F105" s="30" t="s">
        <v>25</v>
      </c>
      <c r="G105" s="25" t="s">
        <v>27</v>
      </c>
      <c r="H105" s="26"/>
      <c r="I105" s="45" t="s">
        <v>28</v>
      </c>
      <c r="J105" s="22" t="s">
        <v>167</v>
      </c>
      <c r="K105" s="45" t="s">
        <v>645</v>
      </c>
      <c r="L105" s="30">
        <v>3</v>
      </c>
      <c r="M105" s="2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71.25" hidden="1">
      <c r="A106" s="20" t="s">
        <v>24</v>
      </c>
      <c r="B106" s="20" t="s">
        <v>232</v>
      </c>
      <c r="C106" s="20" t="s">
        <v>643</v>
      </c>
      <c r="D106" s="20" t="s">
        <v>682</v>
      </c>
      <c r="E106" s="20" t="s">
        <v>682</v>
      </c>
      <c r="F106" s="30" t="s">
        <v>25</v>
      </c>
      <c r="G106" s="25" t="s">
        <v>27</v>
      </c>
      <c r="H106" s="26"/>
      <c r="I106" s="45" t="s">
        <v>28</v>
      </c>
      <c r="J106" s="22" t="s">
        <v>168</v>
      </c>
      <c r="K106" s="45" t="s">
        <v>645</v>
      </c>
      <c r="L106" s="30">
        <v>3</v>
      </c>
      <c r="M106" s="2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71.25" hidden="1">
      <c r="A107" s="20" t="s">
        <v>24</v>
      </c>
      <c r="B107" s="20" t="s">
        <v>232</v>
      </c>
      <c r="C107" s="20" t="s">
        <v>643</v>
      </c>
      <c r="D107" s="20" t="s">
        <v>683</v>
      </c>
      <c r="E107" s="20" t="s">
        <v>683</v>
      </c>
      <c r="F107" s="30" t="s">
        <v>25</v>
      </c>
      <c r="G107" s="25" t="s">
        <v>27</v>
      </c>
      <c r="H107" s="26"/>
      <c r="I107" s="45" t="s">
        <v>28</v>
      </c>
      <c r="J107" s="22" t="s">
        <v>169</v>
      </c>
      <c r="K107" s="45" t="s">
        <v>645</v>
      </c>
      <c r="L107" s="30">
        <v>3</v>
      </c>
      <c r="M107" s="2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42.75" hidden="1">
      <c r="A108" s="20" t="s">
        <v>24</v>
      </c>
      <c r="B108" s="20" t="s">
        <v>65</v>
      </c>
      <c r="C108" s="20" t="s">
        <v>66</v>
      </c>
      <c r="D108" s="20" t="s">
        <v>684</v>
      </c>
      <c r="E108" s="20" t="s">
        <v>684</v>
      </c>
      <c r="F108" s="30" t="s">
        <v>44</v>
      </c>
      <c r="G108" s="25" t="s">
        <v>43</v>
      </c>
      <c r="H108" s="26"/>
      <c r="I108" s="45" t="s">
        <v>48</v>
      </c>
      <c r="J108" s="45" t="s">
        <v>170</v>
      </c>
      <c r="K108" s="45" t="s">
        <v>685</v>
      </c>
      <c r="L108" s="30">
        <v>3</v>
      </c>
      <c r="M108" s="2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42.75" hidden="1">
      <c r="A109" s="20" t="s">
        <v>24</v>
      </c>
      <c r="B109" s="20" t="s">
        <v>65</v>
      </c>
      <c r="C109" s="20" t="s">
        <v>66</v>
      </c>
      <c r="D109" s="20" t="s">
        <v>686</v>
      </c>
      <c r="E109" s="20" t="s">
        <v>686</v>
      </c>
      <c r="F109" s="30" t="s">
        <v>44</v>
      </c>
      <c r="G109" s="25" t="s">
        <v>43</v>
      </c>
      <c r="H109" s="26"/>
      <c r="I109" s="45" t="s">
        <v>48</v>
      </c>
      <c r="J109" s="45" t="s">
        <v>171</v>
      </c>
      <c r="K109" s="45" t="s">
        <v>685</v>
      </c>
      <c r="L109" s="30">
        <v>3</v>
      </c>
      <c r="M109" s="2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8.5" hidden="1">
      <c r="A110" s="101" t="s">
        <v>24</v>
      </c>
      <c r="B110" s="44" t="s">
        <v>258</v>
      </c>
      <c r="C110" s="101" t="s">
        <v>687</v>
      </c>
      <c r="D110" s="104" t="s">
        <v>688</v>
      </c>
      <c r="E110" s="107" t="s">
        <v>689</v>
      </c>
      <c r="F110" s="102" t="s">
        <v>60</v>
      </c>
      <c r="G110" s="25" t="s">
        <v>43</v>
      </c>
      <c r="H110" s="103"/>
      <c r="I110" s="108" t="s">
        <v>48</v>
      </c>
      <c r="J110" s="108" t="s">
        <v>172</v>
      </c>
      <c r="K110" s="108" t="s">
        <v>690</v>
      </c>
      <c r="L110" s="30">
        <v>2</v>
      </c>
      <c r="M110" s="2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42.75">
      <c r="A111" s="142" t="s">
        <v>96</v>
      </c>
      <c r="B111" s="142" t="s">
        <v>691</v>
      </c>
      <c r="C111" s="142" t="s">
        <v>692</v>
      </c>
      <c r="D111" s="142" t="s">
        <v>693</v>
      </c>
      <c r="E111" s="142" t="s">
        <v>694</v>
      </c>
      <c r="F111" s="143" t="s">
        <v>25</v>
      </c>
      <c r="G111" s="99"/>
      <c r="H111" s="144" t="s">
        <v>695</v>
      </c>
      <c r="I111" s="142" t="s">
        <v>696</v>
      </c>
      <c r="J111" s="150"/>
      <c r="K111" s="150"/>
      <c r="L111" s="100"/>
      <c r="M111" s="28" t="s">
        <v>697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42.75" hidden="1">
      <c r="A112" s="119" t="s">
        <v>24</v>
      </c>
      <c r="B112" s="119" t="s">
        <v>268</v>
      </c>
      <c r="C112" s="119" t="s">
        <v>698</v>
      </c>
      <c r="D112" s="119" t="s">
        <v>699</v>
      </c>
      <c r="E112" s="119" t="s">
        <v>700</v>
      </c>
      <c r="F112" s="120" t="s">
        <v>60</v>
      </c>
      <c r="G112" s="25" t="s">
        <v>27</v>
      </c>
      <c r="H112" s="121"/>
      <c r="I112" s="125" t="s">
        <v>701</v>
      </c>
      <c r="J112" s="125" t="s">
        <v>173</v>
      </c>
      <c r="K112" s="126" t="s">
        <v>702</v>
      </c>
      <c r="L112" s="30">
        <v>2</v>
      </c>
      <c r="M112" s="2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42.75" hidden="1">
      <c r="A113" s="101" t="s">
        <v>24</v>
      </c>
      <c r="B113" s="101" t="s">
        <v>703</v>
      </c>
      <c r="C113" s="101" t="s">
        <v>704</v>
      </c>
      <c r="D113" s="104" t="s">
        <v>705</v>
      </c>
      <c r="E113" s="104" t="s">
        <v>706</v>
      </c>
      <c r="F113" s="102" t="s">
        <v>47</v>
      </c>
      <c r="G113" s="25" t="s">
        <v>50</v>
      </c>
      <c r="H113" s="103"/>
      <c r="I113" s="39" t="s">
        <v>57</v>
      </c>
      <c r="J113" s="108" t="s">
        <v>174</v>
      </c>
      <c r="K113" s="109" t="s">
        <v>707</v>
      </c>
      <c r="L113" s="30">
        <v>2</v>
      </c>
      <c r="M113" s="2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71.25">
      <c r="A114" s="142" t="s">
        <v>96</v>
      </c>
      <c r="B114" s="142" t="s">
        <v>708</v>
      </c>
      <c r="C114" s="142" t="s">
        <v>709</v>
      </c>
      <c r="D114" s="142" t="s">
        <v>710</v>
      </c>
      <c r="E114" s="142" t="s">
        <v>711</v>
      </c>
      <c r="F114" s="143" t="s">
        <v>200</v>
      </c>
      <c r="G114" s="99"/>
      <c r="H114" s="142" t="s">
        <v>712</v>
      </c>
      <c r="I114" s="142" t="s">
        <v>713</v>
      </c>
      <c r="J114" s="150" t="s">
        <v>175</v>
      </c>
      <c r="K114" s="151" t="s">
        <v>707</v>
      </c>
      <c r="L114" s="100">
        <v>1</v>
      </c>
      <c r="M114" s="2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57" hidden="1">
      <c r="A115" s="119" t="s">
        <v>24</v>
      </c>
      <c r="B115" s="119" t="s">
        <v>714</v>
      </c>
      <c r="C115" s="119" t="s">
        <v>715</v>
      </c>
      <c r="D115" s="119" t="s">
        <v>716</v>
      </c>
      <c r="E115" s="122" t="s">
        <v>717</v>
      </c>
      <c r="F115" s="120" t="s">
        <v>47</v>
      </c>
      <c r="G115" s="25" t="s">
        <v>43</v>
      </c>
      <c r="H115" s="121"/>
      <c r="I115" s="125" t="s">
        <v>48</v>
      </c>
      <c r="J115" s="125" t="s">
        <v>176</v>
      </c>
      <c r="K115" s="126" t="s">
        <v>718</v>
      </c>
      <c r="L115" s="30">
        <v>2</v>
      </c>
      <c r="M115" s="2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42.75" hidden="1">
      <c r="A116" s="20" t="s">
        <v>24</v>
      </c>
      <c r="B116" s="20" t="s">
        <v>719</v>
      </c>
      <c r="C116" s="20" t="s">
        <v>720</v>
      </c>
      <c r="D116" s="47" t="s">
        <v>721</v>
      </c>
      <c r="E116" s="29" t="s">
        <v>722</v>
      </c>
      <c r="F116" s="30" t="s">
        <v>25</v>
      </c>
      <c r="G116" s="25" t="s">
        <v>43</v>
      </c>
      <c r="H116" s="26"/>
      <c r="I116" s="45" t="s">
        <v>48</v>
      </c>
      <c r="J116" s="45" t="s">
        <v>177</v>
      </c>
      <c r="K116" s="78" t="s">
        <v>723</v>
      </c>
      <c r="L116" s="30">
        <v>3</v>
      </c>
      <c r="M116" s="2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42.75" hidden="1">
      <c r="A117" s="20" t="s">
        <v>24</v>
      </c>
      <c r="B117" s="20" t="s">
        <v>636</v>
      </c>
      <c r="C117" s="20" t="s">
        <v>724</v>
      </c>
      <c r="D117" s="47" t="s">
        <v>725</v>
      </c>
      <c r="E117" s="47" t="s">
        <v>726</v>
      </c>
      <c r="F117" s="47" t="s">
        <v>25</v>
      </c>
      <c r="G117" s="25" t="s">
        <v>43</v>
      </c>
      <c r="H117" s="26"/>
      <c r="I117" s="45" t="s">
        <v>48</v>
      </c>
      <c r="J117" s="45" t="s">
        <v>178</v>
      </c>
      <c r="K117" s="78" t="s">
        <v>727</v>
      </c>
      <c r="L117" s="30">
        <v>2</v>
      </c>
      <c r="M117" s="2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42.75" hidden="1">
      <c r="A118" s="20" t="s">
        <v>24</v>
      </c>
      <c r="B118" s="20" t="s">
        <v>65</v>
      </c>
      <c r="C118" s="20" t="s">
        <v>66</v>
      </c>
      <c r="D118" s="66" t="s">
        <v>728</v>
      </c>
      <c r="E118" s="20" t="s">
        <v>729</v>
      </c>
      <c r="F118" s="30" t="s">
        <v>44</v>
      </c>
      <c r="G118" s="25" t="s">
        <v>43</v>
      </c>
      <c r="H118" s="26"/>
      <c r="I118" s="45" t="s">
        <v>48</v>
      </c>
      <c r="J118" s="45" t="s">
        <v>179</v>
      </c>
      <c r="K118" s="45" t="s">
        <v>730</v>
      </c>
      <c r="L118" s="30">
        <v>2</v>
      </c>
      <c r="M118" s="2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57" hidden="1">
      <c r="A119" s="101" t="s">
        <v>24</v>
      </c>
      <c r="B119" s="101" t="s">
        <v>290</v>
      </c>
      <c r="C119" s="101" t="s">
        <v>731</v>
      </c>
      <c r="D119" s="101" t="s">
        <v>732</v>
      </c>
      <c r="E119" s="101" t="s">
        <v>733</v>
      </c>
      <c r="F119" s="102" t="s">
        <v>47</v>
      </c>
      <c r="G119" s="25" t="s">
        <v>50</v>
      </c>
      <c r="H119" s="103"/>
      <c r="I119" s="108" t="s">
        <v>57</v>
      </c>
      <c r="J119" s="108" t="s">
        <v>180</v>
      </c>
      <c r="K119" s="110" t="s">
        <v>734</v>
      </c>
      <c r="L119" s="30">
        <v>3</v>
      </c>
      <c r="M119" s="2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57">
      <c r="A120" s="142" t="s">
        <v>96</v>
      </c>
      <c r="B120" s="142" t="s">
        <v>290</v>
      </c>
      <c r="C120" s="142" t="s">
        <v>731</v>
      </c>
      <c r="D120" s="142" t="s">
        <v>735</v>
      </c>
      <c r="E120" s="142" t="s">
        <v>736</v>
      </c>
      <c r="F120" s="143" t="s">
        <v>47</v>
      </c>
      <c r="G120" s="99"/>
      <c r="H120" s="142" t="s">
        <v>737</v>
      </c>
      <c r="I120" s="150" t="s">
        <v>57</v>
      </c>
      <c r="J120" s="150" t="s">
        <v>181</v>
      </c>
      <c r="K120" s="152" t="s">
        <v>734</v>
      </c>
      <c r="L120" s="100">
        <v>3</v>
      </c>
      <c r="M120" s="2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42.75" hidden="1">
      <c r="A121" s="127" t="s">
        <v>24</v>
      </c>
      <c r="B121" s="127" t="s">
        <v>266</v>
      </c>
      <c r="C121" s="127" t="s">
        <v>738</v>
      </c>
      <c r="D121" s="127" t="s">
        <v>739</v>
      </c>
      <c r="E121" s="127" t="s">
        <v>740</v>
      </c>
      <c r="F121" s="128" t="s">
        <v>47</v>
      </c>
      <c r="G121" s="25" t="s">
        <v>43</v>
      </c>
      <c r="H121" s="129"/>
      <c r="I121" s="130" t="s">
        <v>48</v>
      </c>
      <c r="J121" s="130" t="s">
        <v>183</v>
      </c>
      <c r="K121" s="131" t="s">
        <v>741</v>
      </c>
      <c r="L121" s="30">
        <v>2</v>
      </c>
      <c r="M121" s="2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57">
      <c r="A122" s="142" t="s">
        <v>96</v>
      </c>
      <c r="B122" s="142" t="s">
        <v>742</v>
      </c>
      <c r="C122" s="142" t="s">
        <v>743</v>
      </c>
      <c r="D122" s="142" t="s">
        <v>744</v>
      </c>
      <c r="E122" s="142" t="s">
        <v>745</v>
      </c>
      <c r="F122" s="143" t="s">
        <v>47</v>
      </c>
      <c r="G122" s="99"/>
      <c r="H122" s="142" t="s">
        <v>746</v>
      </c>
      <c r="I122" s="142" t="s">
        <v>747</v>
      </c>
      <c r="J122" s="150" t="s">
        <v>182</v>
      </c>
      <c r="K122" s="152" t="s">
        <v>748</v>
      </c>
      <c r="L122" s="100">
        <v>1</v>
      </c>
      <c r="M122" s="28" t="s">
        <v>749</v>
      </c>
      <c r="N122" s="1">
        <f>SUM(L5:L122)+165</f>
        <v>448</v>
      </c>
      <c r="O122" s="79" t="s">
        <v>750</v>
      </c>
      <c r="P122" s="14">
        <v>945</v>
      </c>
      <c r="Q122" s="80">
        <f>(N122/P122)*100%</f>
        <v>0.47407407407407409</v>
      </c>
      <c r="R122" s="1"/>
      <c r="S122" s="1"/>
      <c r="T122" s="1"/>
      <c r="U122" s="1"/>
      <c r="V122" s="1"/>
      <c r="W122" s="1"/>
      <c r="X122" s="1"/>
    </row>
    <row r="123" spans="1:24" ht="42.75" hidden="1">
      <c r="A123" s="119" t="s">
        <v>24</v>
      </c>
      <c r="B123" s="119" t="s">
        <v>751</v>
      </c>
      <c r="C123" s="119" t="s">
        <v>752</v>
      </c>
      <c r="D123" s="119" t="s">
        <v>753</v>
      </c>
      <c r="E123" s="39" t="s">
        <v>754</v>
      </c>
      <c r="F123" s="120" t="s">
        <v>47</v>
      </c>
      <c r="G123" s="25" t="s">
        <v>50</v>
      </c>
      <c r="H123" s="121"/>
      <c r="I123" s="119" t="s">
        <v>755</v>
      </c>
      <c r="J123" s="125" t="s">
        <v>184</v>
      </c>
      <c r="K123" s="132" t="s">
        <v>756</v>
      </c>
      <c r="L123" s="30">
        <v>2</v>
      </c>
      <c r="M123" s="2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42.75" hidden="1">
      <c r="A124" s="20" t="s">
        <v>24</v>
      </c>
      <c r="B124" s="20" t="s">
        <v>757</v>
      </c>
      <c r="C124" s="20" t="s">
        <v>758</v>
      </c>
      <c r="D124" s="20" t="s">
        <v>759</v>
      </c>
      <c r="E124" s="20" t="s">
        <v>760</v>
      </c>
      <c r="F124" s="30" t="s">
        <v>47</v>
      </c>
      <c r="G124" s="25" t="s">
        <v>50</v>
      </c>
      <c r="H124" s="26"/>
      <c r="I124" s="45" t="s">
        <v>57</v>
      </c>
      <c r="J124" s="45" t="s">
        <v>190</v>
      </c>
      <c r="K124" s="65" t="s">
        <v>761</v>
      </c>
      <c r="L124" s="30">
        <v>2</v>
      </c>
      <c r="M124" s="2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42.75" hidden="1">
      <c r="A125" s="20" t="s">
        <v>24</v>
      </c>
      <c r="B125" s="20" t="s">
        <v>762</v>
      </c>
      <c r="C125" s="20" t="s">
        <v>763</v>
      </c>
      <c r="D125" s="20" t="s">
        <v>764</v>
      </c>
      <c r="E125" s="20" t="s">
        <v>765</v>
      </c>
      <c r="F125" s="30" t="s">
        <v>51</v>
      </c>
      <c r="G125" s="25" t="s">
        <v>50</v>
      </c>
      <c r="H125" s="26"/>
      <c r="I125" s="45" t="s">
        <v>57</v>
      </c>
      <c r="J125" s="45" t="s">
        <v>194</v>
      </c>
      <c r="K125" s="65" t="s">
        <v>766</v>
      </c>
      <c r="L125" s="30">
        <v>2</v>
      </c>
      <c r="M125" s="2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42.75" hidden="1">
      <c r="A126" s="20" t="s">
        <v>24</v>
      </c>
      <c r="B126" s="20" t="s">
        <v>214</v>
      </c>
      <c r="C126" s="20" t="s">
        <v>767</v>
      </c>
      <c r="D126" s="20" t="s">
        <v>768</v>
      </c>
      <c r="E126" s="20" t="s">
        <v>769</v>
      </c>
      <c r="F126" s="30" t="s">
        <v>25</v>
      </c>
      <c r="G126" s="25" t="s">
        <v>27</v>
      </c>
      <c r="H126" s="26"/>
      <c r="I126" s="20" t="s">
        <v>277</v>
      </c>
      <c r="J126" s="45" t="s">
        <v>186</v>
      </c>
      <c r="K126" s="65" t="s">
        <v>766</v>
      </c>
      <c r="L126" s="30">
        <v>2</v>
      </c>
      <c r="M126" s="2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42.75" hidden="1">
      <c r="A127" s="20" t="s">
        <v>24</v>
      </c>
      <c r="B127" s="20" t="s">
        <v>214</v>
      </c>
      <c r="C127" s="20" t="s">
        <v>767</v>
      </c>
      <c r="D127" s="20" t="s">
        <v>770</v>
      </c>
      <c r="E127" s="20" t="s">
        <v>771</v>
      </c>
      <c r="F127" s="30" t="s">
        <v>25</v>
      </c>
      <c r="G127" s="25" t="s">
        <v>27</v>
      </c>
      <c r="H127" s="26"/>
      <c r="I127" s="20" t="s">
        <v>277</v>
      </c>
      <c r="J127" s="45" t="s">
        <v>196</v>
      </c>
      <c r="K127" s="65" t="s">
        <v>766</v>
      </c>
      <c r="L127" s="30">
        <v>2</v>
      </c>
      <c r="M127" s="2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42.75" hidden="1">
      <c r="A128" s="20" t="s">
        <v>24</v>
      </c>
      <c r="B128" s="20" t="s">
        <v>214</v>
      </c>
      <c r="C128" s="20" t="s">
        <v>767</v>
      </c>
      <c r="D128" s="20" t="s">
        <v>772</v>
      </c>
      <c r="E128" s="20" t="s">
        <v>773</v>
      </c>
      <c r="F128" s="30" t="s">
        <v>25</v>
      </c>
      <c r="G128" s="25" t="s">
        <v>27</v>
      </c>
      <c r="H128" s="26"/>
      <c r="I128" s="20" t="s">
        <v>277</v>
      </c>
      <c r="J128" s="45" t="s">
        <v>197</v>
      </c>
      <c r="K128" s="65" t="s">
        <v>766</v>
      </c>
      <c r="L128" s="30">
        <v>2</v>
      </c>
      <c r="M128" s="2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42.75" hidden="1">
      <c r="A129" s="20" t="s">
        <v>24</v>
      </c>
      <c r="B129" s="20" t="s">
        <v>214</v>
      </c>
      <c r="C129" s="20" t="s">
        <v>767</v>
      </c>
      <c r="D129" s="20" t="s">
        <v>774</v>
      </c>
      <c r="E129" s="20" t="s">
        <v>775</v>
      </c>
      <c r="F129" s="30" t="s">
        <v>25</v>
      </c>
      <c r="G129" s="25" t="s">
        <v>27</v>
      </c>
      <c r="H129" s="26"/>
      <c r="I129" s="20" t="s">
        <v>277</v>
      </c>
      <c r="J129" s="45" t="s">
        <v>776</v>
      </c>
      <c r="K129" s="65" t="s">
        <v>766</v>
      </c>
      <c r="L129" s="30">
        <v>2</v>
      </c>
      <c r="M129" s="2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42.75" hidden="1">
      <c r="A130" s="20" t="s">
        <v>24</v>
      </c>
      <c r="B130" s="20" t="s">
        <v>214</v>
      </c>
      <c r="C130" s="20" t="s">
        <v>767</v>
      </c>
      <c r="D130" s="20" t="s">
        <v>777</v>
      </c>
      <c r="E130" s="20" t="s">
        <v>778</v>
      </c>
      <c r="F130" s="30" t="s">
        <v>25</v>
      </c>
      <c r="G130" s="25" t="s">
        <v>27</v>
      </c>
      <c r="H130" s="26"/>
      <c r="I130" s="20" t="s">
        <v>277</v>
      </c>
      <c r="J130" s="45" t="s">
        <v>779</v>
      </c>
      <c r="K130" s="65" t="s">
        <v>766</v>
      </c>
      <c r="L130" s="30">
        <v>2</v>
      </c>
      <c r="M130" s="2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42.75" hidden="1">
      <c r="A131" s="20" t="s">
        <v>24</v>
      </c>
      <c r="B131" s="20" t="s">
        <v>214</v>
      </c>
      <c r="C131" s="20" t="s">
        <v>767</v>
      </c>
      <c r="D131" s="20" t="s">
        <v>780</v>
      </c>
      <c r="E131" s="20" t="s">
        <v>781</v>
      </c>
      <c r="F131" s="30" t="s">
        <v>25</v>
      </c>
      <c r="G131" s="25" t="s">
        <v>27</v>
      </c>
      <c r="H131" s="26"/>
      <c r="I131" s="20" t="s">
        <v>277</v>
      </c>
      <c r="J131" s="45" t="s">
        <v>782</v>
      </c>
      <c r="K131" s="65" t="s">
        <v>766</v>
      </c>
      <c r="L131" s="30">
        <v>2</v>
      </c>
      <c r="M131" s="2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42.75" hidden="1">
      <c r="A132" s="20" t="s">
        <v>24</v>
      </c>
      <c r="B132" s="20" t="s">
        <v>214</v>
      </c>
      <c r="C132" s="20" t="s">
        <v>767</v>
      </c>
      <c r="D132" s="20" t="s">
        <v>783</v>
      </c>
      <c r="E132" s="20" t="s">
        <v>784</v>
      </c>
      <c r="F132" s="30" t="s">
        <v>25</v>
      </c>
      <c r="G132" s="25" t="s">
        <v>27</v>
      </c>
      <c r="H132" s="26"/>
      <c r="I132" s="20" t="s">
        <v>277</v>
      </c>
      <c r="J132" s="45" t="s">
        <v>785</v>
      </c>
      <c r="K132" s="65" t="s">
        <v>766</v>
      </c>
      <c r="L132" s="30">
        <v>2</v>
      </c>
      <c r="M132" s="2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42.75" hidden="1">
      <c r="A133" s="20" t="s">
        <v>24</v>
      </c>
      <c r="B133" s="20" t="s">
        <v>214</v>
      </c>
      <c r="C133" s="20" t="s">
        <v>767</v>
      </c>
      <c r="D133" s="20" t="s">
        <v>786</v>
      </c>
      <c r="E133" s="20" t="s">
        <v>787</v>
      </c>
      <c r="F133" s="30" t="s">
        <v>25</v>
      </c>
      <c r="G133" s="25" t="s">
        <v>27</v>
      </c>
      <c r="H133" s="26"/>
      <c r="I133" s="20" t="s">
        <v>277</v>
      </c>
      <c r="J133" s="45" t="s">
        <v>788</v>
      </c>
      <c r="K133" s="65" t="s">
        <v>766</v>
      </c>
      <c r="L133" s="30">
        <v>2</v>
      </c>
      <c r="M133" s="2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42.75" hidden="1">
      <c r="A134" s="20" t="s">
        <v>24</v>
      </c>
      <c r="B134" s="20" t="s">
        <v>214</v>
      </c>
      <c r="C134" s="20" t="s">
        <v>767</v>
      </c>
      <c r="D134" s="20" t="s">
        <v>789</v>
      </c>
      <c r="E134" s="20" t="s">
        <v>790</v>
      </c>
      <c r="F134" s="30" t="s">
        <v>25</v>
      </c>
      <c r="G134" s="25" t="s">
        <v>27</v>
      </c>
      <c r="H134" s="26"/>
      <c r="I134" s="20" t="s">
        <v>277</v>
      </c>
      <c r="J134" s="45" t="s">
        <v>791</v>
      </c>
      <c r="K134" s="65" t="s">
        <v>766</v>
      </c>
      <c r="L134" s="30">
        <v>2</v>
      </c>
      <c r="M134" s="2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42.75" hidden="1">
      <c r="A135" s="20" t="s">
        <v>24</v>
      </c>
      <c r="B135" s="20" t="s">
        <v>214</v>
      </c>
      <c r="C135" s="20" t="s">
        <v>767</v>
      </c>
      <c r="D135" s="20" t="s">
        <v>792</v>
      </c>
      <c r="E135" s="20" t="s">
        <v>793</v>
      </c>
      <c r="F135" s="30" t="s">
        <v>25</v>
      </c>
      <c r="G135" s="25" t="s">
        <v>27</v>
      </c>
      <c r="H135" s="26"/>
      <c r="I135" s="20" t="s">
        <v>277</v>
      </c>
      <c r="J135" s="45" t="s">
        <v>794</v>
      </c>
      <c r="K135" s="65" t="s">
        <v>766</v>
      </c>
      <c r="L135" s="30">
        <v>2</v>
      </c>
      <c r="M135" s="2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57" hidden="1">
      <c r="A136" s="20" t="s">
        <v>24</v>
      </c>
      <c r="B136" s="20" t="s">
        <v>72</v>
      </c>
      <c r="C136" s="20" t="s">
        <v>795</v>
      </c>
      <c r="D136" s="20" t="s">
        <v>796</v>
      </c>
      <c r="E136" s="20" t="s">
        <v>797</v>
      </c>
      <c r="F136" s="30" t="s">
        <v>63</v>
      </c>
      <c r="G136" s="25" t="s">
        <v>50</v>
      </c>
      <c r="H136" s="26"/>
      <c r="I136" s="39" t="s">
        <v>798</v>
      </c>
      <c r="J136" s="45"/>
      <c r="K136" s="45"/>
      <c r="L136" s="52"/>
      <c r="M136" s="20" t="s">
        <v>799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57" hidden="1">
      <c r="A137" s="20" t="s">
        <v>24</v>
      </c>
      <c r="B137" s="20" t="s">
        <v>72</v>
      </c>
      <c r="C137" s="20" t="s">
        <v>795</v>
      </c>
      <c r="D137" s="20" t="s">
        <v>800</v>
      </c>
      <c r="E137" s="20" t="s">
        <v>801</v>
      </c>
      <c r="F137" s="30" t="s">
        <v>63</v>
      </c>
      <c r="G137" s="25" t="s">
        <v>50</v>
      </c>
      <c r="H137" s="26"/>
      <c r="I137" s="45" t="s">
        <v>802</v>
      </c>
      <c r="J137" s="45" t="s">
        <v>803</v>
      </c>
      <c r="K137" s="45" t="s">
        <v>804</v>
      </c>
      <c r="L137" s="30">
        <v>4</v>
      </c>
      <c r="M137" s="2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57" hidden="1">
      <c r="A138" s="20" t="s">
        <v>24</v>
      </c>
      <c r="B138" s="20" t="s">
        <v>72</v>
      </c>
      <c r="C138" s="20" t="s">
        <v>795</v>
      </c>
      <c r="D138" s="20" t="s">
        <v>805</v>
      </c>
      <c r="E138" s="20" t="s">
        <v>806</v>
      </c>
      <c r="F138" s="30" t="s">
        <v>63</v>
      </c>
      <c r="G138" s="25" t="s">
        <v>50</v>
      </c>
      <c r="H138" s="26"/>
      <c r="I138" s="45" t="s">
        <v>798</v>
      </c>
      <c r="J138" s="45" t="s">
        <v>807</v>
      </c>
      <c r="K138" s="45" t="s">
        <v>804</v>
      </c>
      <c r="L138" s="30">
        <v>4</v>
      </c>
      <c r="M138" s="2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57" hidden="1">
      <c r="A139" s="20" t="s">
        <v>24</v>
      </c>
      <c r="B139" s="20" t="s">
        <v>72</v>
      </c>
      <c r="C139" s="20" t="s">
        <v>795</v>
      </c>
      <c r="D139" s="20" t="s">
        <v>808</v>
      </c>
      <c r="E139" s="20" t="s">
        <v>809</v>
      </c>
      <c r="F139" s="30" t="s">
        <v>63</v>
      </c>
      <c r="G139" s="25" t="s">
        <v>50</v>
      </c>
      <c r="H139" s="26"/>
      <c r="I139" s="45" t="s">
        <v>74</v>
      </c>
      <c r="J139" s="45"/>
      <c r="K139" s="45"/>
      <c r="L139" s="52"/>
      <c r="M139" s="20" t="s">
        <v>799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57" hidden="1">
      <c r="A140" s="20" t="s">
        <v>24</v>
      </c>
      <c r="B140" s="20" t="s">
        <v>72</v>
      </c>
      <c r="C140" s="20" t="s">
        <v>795</v>
      </c>
      <c r="D140" s="20" t="s">
        <v>810</v>
      </c>
      <c r="E140" s="20" t="s">
        <v>811</v>
      </c>
      <c r="F140" s="30" t="s">
        <v>63</v>
      </c>
      <c r="G140" s="25" t="s">
        <v>50</v>
      </c>
      <c r="H140" s="26"/>
      <c r="I140" s="45" t="s">
        <v>812</v>
      </c>
      <c r="J140" s="45"/>
      <c r="K140" s="45"/>
      <c r="L140" s="52"/>
      <c r="M140" s="20" t="s">
        <v>799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57" hidden="1">
      <c r="A141" s="20" t="s">
        <v>24</v>
      </c>
      <c r="B141" s="20" t="s">
        <v>72</v>
      </c>
      <c r="C141" s="20" t="s">
        <v>795</v>
      </c>
      <c r="D141" s="20" t="s">
        <v>813</v>
      </c>
      <c r="E141" s="20" t="s">
        <v>814</v>
      </c>
      <c r="F141" s="30" t="s">
        <v>63</v>
      </c>
      <c r="G141" s="25" t="s">
        <v>50</v>
      </c>
      <c r="H141" s="26"/>
      <c r="I141" s="39" t="s">
        <v>815</v>
      </c>
      <c r="J141" s="45" t="s">
        <v>816</v>
      </c>
      <c r="K141" s="45" t="s">
        <v>804</v>
      </c>
      <c r="L141" s="30">
        <v>4</v>
      </c>
      <c r="M141" s="2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57" hidden="1">
      <c r="A142" s="20" t="s">
        <v>24</v>
      </c>
      <c r="B142" s="20" t="s">
        <v>72</v>
      </c>
      <c r="C142" s="20" t="s">
        <v>795</v>
      </c>
      <c r="D142" s="20" t="s">
        <v>817</v>
      </c>
      <c r="E142" s="20" t="s">
        <v>818</v>
      </c>
      <c r="F142" s="30" t="s">
        <v>63</v>
      </c>
      <c r="G142" s="25" t="s">
        <v>50</v>
      </c>
      <c r="H142" s="26"/>
      <c r="I142" s="39" t="s">
        <v>74</v>
      </c>
      <c r="J142" s="45"/>
      <c r="K142" s="45"/>
      <c r="L142" s="52"/>
      <c r="M142" s="20" t="s">
        <v>799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8.5" hidden="1">
      <c r="A143" s="20" t="s">
        <v>24</v>
      </c>
      <c r="B143" s="20" t="s">
        <v>251</v>
      </c>
      <c r="C143" s="20" t="s">
        <v>819</v>
      </c>
      <c r="D143" s="20" t="s">
        <v>820</v>
      </c>
      <c r="E143" s="20" t="s">
        <v>821</v>
      </c>
      <c r="F143" s="30" t="s">
        <v>51</v>
      </c>
      <c r="G143" s="25" t="s">
        <v>50</v>
      </c>
      <c r="H143" s="26"/>
      <c r="I143" s="39" t="s">
        <v>333</v>
      </c>
      <c r="J143" s="45" t="s">
        <v>822</v>
      </c>
      <c r="K143" s="45" t="s">
        <v>804</v>
      </c>
      <c r="L143" s="30">
        <v>3</v>
      </c>
      <c r="M143" s="2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42.75" hidden="1">
      <c r="A144" s="20" t="s">
        <v>24</v>
      </c>
      <c r="B144" s="20" t="s">
        <v>823</v>
      </c>
      <c r="C144" s="20" t="s">
        <v>824</v>
      </c>
      <c r="D144" s="20" t="s">
        <v>825</v>
      </c>
      <c r="E144" s="20" t="s">
        <v>826</v>
      </c>
      <c r="F144" s="30" t="s">
        <v>47</v>
      </c>
      <c r="G144" s="25" t="s">
        <v>50</v>
      </c>
      <c r="H144" s="26"/>
      <c r="I144" s="45" t="s">
        <v>519</v>
      </c>
      <c r="J144" s="45" t="s">
        <v>827</v>
      </c>
      <c r="K144" s="45" t="s">
        <v>804</v>
      </c>
      <c r="L144" s="30">
        <v>3</v>
      </c>
      <c r="M144" s="2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42.75" hidden="1">
      <c r="A145" s="20" t="s">
        <v>24</v>
      </c>
      <c r="B145" s="20" t="s">
        <v>271</v>
      </c>
      <c r="C145" s="20" t="s">
        <v>272</v>
      </c>
      <c r="D145" s="20" t="s">
        <v>828</v>
      </c>
      <c r="E145" s="20" t="s">
        <v>829</v>
      </c>
      <c r="F145" s="30" t="s">
        <v>25</v>
      </c>
      <c r="G145" s="25" t="s">
        <v>43</v>
      </c>
      <c r="H145" s="26"/>
      <c r="I145" s="45" t="s">
        <v>48</v>
      </c>
      <c r="J145" s="45" t="s">
        <v>830</v>
      </c>
      <c r="K145" s="69">
        <v>42861</v>
      </c>
      <c r="L145" s="30">
        <v>2</v>
      </c>
      <c r="M145" s="2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57" hidden="1">
      <c r="A146" s="20" t="s">
        <v>24</v>
      </c>
      <c r="B146" s="20" t="s">
        <v>187</v>
      </c>
      <c r="C146" s="20" t="s">
        <v>188</v>
      </c>
      <c r="D146" s="20" t="s">
        <v>831</v>
      </c>
      <c r="E146" s="20" t="s">
        <v>189</v>
      </c>
      <c r="F146" s="30" t="s">
        <v>51</v>
      </c>
      <c r="G146" s="25" t="s">
        <v>50</v>
      </c>
      <c r="H146" s="26"/>
      <c r="I146" s="45" t="s">
        <v>57</v>
      </c>
      <c r="J146" s="45" t="s">
        <v>832</v>
      </c>
      <c r="K146" s="65" t="s">
        <v>833</v>
      </c>
      <c r="L146" s="30">
        <v>2</v>
      </c>
      <c r="M146" s="2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42.75" hidden="1">
      <c r="A147" s="20" t="s">
        <v>24</v>
      </c>
      <c r="B147" s="20" t="s">
        <v>253</v>
      </c>
      <c r="C147" s="20" t="s">
        <v>244</v>
      </c>
      <c r="D147" s="20" t="s">
        <v>834</v>
      </c>
      <c r="E147" s="20" t="s">
        <v>835</v>
      </c>
      <c r="F147" s="30" t="s">
        <v>32</v>
      </c>
      <c r="G147" s="25" t="s">
        <v>50</v>
      </c>
      <c r="H147" s="26"/>
      <c r="I147" s="45" t="s">
        <v>57</v>
      </c>
      <c r="J147" s="45" t="s">
        <v>836</v>
      </c>
      <c r="K147" s="65" t="s">
        <v>837</v>
      </c>
      <c r="L147" s="30">
        <v>2</v>
      </c>
      <c r="M147" s="2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42.75" hidden="1">
      <c r="A148" s="20" t="s">
        <v>24</v>
      </c>
      <c r="B148" s="20" t="s">
        <v>287</v>
      </c>
      <c r="C148" s="20" t="s">
        <v>838</v>
      </c>
      <c r="D148" s="20" t="s">
        <v>839</v>
      </c>
      <c r="E148" s="20" t="s">
        <v>840</v>
      </c>
      <c r="F148" s="30" t="s">
        <v>41</v>
      </c>
      <c r="G148" s="25" t="s">
        <v>27</v>
      </c>
      <c r="H148" s="26"/>
      <c r="I148" s="20" t="s">
        <v>277</v>
      </c>
      <c r="J148" s="45" t="s">
        <v>841</v>
      </c>
      <c r="K148" s="45" t="s">
        <v>842</v>
      </c>
      <c r="L148" s="30">
        <v>3</v>
      </c>
      <c r="M148" s="2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75" hidden="1">
      <c r="A149" s="20" t="s">
        <v>24</v>
      </c>
      <c r="B149" s="20" t="s">
        <v>191</v>
      </c>
      <c r="C149" s="20" t="s">
        <v>192</v>
      </c>
      <c r="D149" s="20" t="s">
        <v>843</v>
      </c>
      <c r="E149" s="20" t="s">
        <v>193</v>
      </c>
      <c r="F149" s="30" t="s">
        <v>41</v>
      </c>
      <c r="G149" s="25" t="s">
        <v>27</v>
      </c>
      <c r="H149" s="26"/>
      <c r="I149" s="20" t="s">
        <v>277</v>
      </c>
      <c r="J149" s="45" t="s">
        <v>844</v>
      </c>
      <c r="K149" s="45" t="s">
        <v>842</v>
      </c>
      <c r="L149" s="30">
        <v>3</v>
      </c>
      <c r="M149" s="81" t="s">
        <v>845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42.75" hidden="1">
      <c r="A150" s="20" t="s">
        <v>24</v>
      </c>
      <c r="B150" s="20" t="s">
        <v>65</v>
      </c>
      <c r="C150" s="20" t="s">
        <v>198</v>
      </c>
      <c r="D150" s="20" t="s">
        <v>846</v>
      </c>
      <c r="E150" s="20" t="s">
        <v>847</v>
      </c>
      <c r="F150" s="30" t="s">
        <v>44</v>
      </c>
      <c r="G150" s="25" t="s">
        <v>43</v>
      </c>
      <c r="H150" s="26"/>
      <c r="I150" s="20" t="s">
        <v>48</v>
      </c>
      <c r="J150" s="45" t="s">
        <v>848</v>
      </c>
      <c r="K150" s="45" t="s">
        <v>842</v>
      </c>
      <c r="L150" s="30">
        <v>1</v>
      </c>
      <c r="M150" s="2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42.75" hidden="1">
      <c r="A151" s="20" t="s">
        <v>24</v>
      </c>
      <c r="B151" s="20" t="s">
        <v>65</v>
      </c>
      <c r="C151" s="20" t="s">
        <v>198</v>
      </c>
      <c r="D151" s="20" t="s">
        <v>849</v>
      </c>
      <c r="E151" s="20" t="s">
        <v>850</v>
      </c>
      <c r="F151" s="30" t="s">
        <v>44</v>
      </c>
      <c r="G151" s="25" t="s">
        <v>43</v>
      </c>
      <c r="H151" s="26"/>
      <c r="I151" s="20" t="s">
        <v>48</v>
      </c>
      <c r="J151" s="45" t="s">
        <v>851</v>
      </c>
      <c r="K151" s="45" t="s">
        <v>842</v>
      </c>
      <c r="L151" s="30">
        <v>1</v>
      </c>
      <c r="R151" s="1"/>
      <c r="S151" s="1"/>
      <c r="T151" s="1"/>
      <c r="U151" s="1"/>
      <c r="V151" s="1"/>
      <c r="W151" s="1"/>
      <c r="X151" s="1"/>
    </row>
    <row r="152" spans="1:24" ht="42.75" hidden="1">
      <c r="A152" s="101" t="s">
        <v>24</v>
      </c>
      <c r="B152" s="101" t="s">
        <v>226</v>
      </c>
      <c r="C152" s="101" t="s">
        <v>227</v>
      </c>
      <c r="D152" s="101" t="s">
        <v>852</v>
      </c>
      <c r="E152" s="101" t="s">
        <v>853</v>
      </c>
      <c r="F152" s="102" t="s">
        <v>47</v>
      </c>
      <c r="G152" s="25" t="s">
        <v>43</v>
      </c>
      <c r="H152" s="103"/>
      <c r="I152" s="101" t="s">
        <v>854</v>
      </c>
      <c r="J152" s="108" t="s">
        <v>855</v>
      </c>
      <c r="K152" s="108" t="s">
        <v>856</v>
      </c>
      <c r="L152" s="30">
        <v>1</v>
      </c>
      <c r="M152" s="28" t="s">
        <v>857</v>
      </c>
      <c r="N152" s="1">
        <f>SUM(L123:L152)</f>
        <v>59</v>
      </c>
      <c r="O152" s="14">
        <v>26</v>
      </c>
      <c r="P152" s="1">
        <f>26*5</f>
        <v>130</v>
      </c>
      <c r="Q152" s="1">
        <f>(N152/P152)*100</f>
        <v>45.384615384615387</v>
      </c>
      <c r="R152" s="1"/>
      <c r="S152" s="1"/>
      <c r="T152" s="1"/>
      <c r="U152" s="1"/>
      <c r="V152" s="1"/>
      <c r="W152" s="1"/>
      <c r="X152" s="1"/>
    </row>
    <row r="153" spans="1:24" ht="42.75">
      <c r="A153" s="142" t="s">
        <v>96</v>
      </c>
      <c r="B153" s="142" t="s">
        <v>858</v>
      </c>
      <c r="C153" s="142" t="s">
        <v>859</v>
      </c>
      <c r="D153" s="142" t="s">
        <v>860</v>
      </c>
      <c r="E153" s="142" t="s">
        <v>861</v>
      </c>
      <c r="F153" s="143" t="s">
        <v>56</v>
      </c>
      <c r="G153" s="99"/>
      <c r="H153" s="147" t="s">
        <v>862</v>
      </c>
      <c r="I153" s="142" t="s">
        <v>863</v>
      </c>
      <c r="J153" s="150" t="s">
        <v>864</v>
      </c>
      <c r="K153" s="150" t="s">
        <v>856</v>
      </c>
      <c r="L153" s="100">
        <v>2</v>
      </c>
      <c r="M153" s="2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42.75" hidden="1">
      <c r="A154" s="119" t="s">
        <v>24</v>
      </c>
      <c r="B154" s="119" t="s">
        <v>865</v>
      </c>
      <c r="C154" s="119" t="s">
        <v>866</v>
      </c>
      <c r="D154" s="119" t="s">
        <v>867</v>
      </c>
      <c r="E154" s="119" t="s">
        <v>868</v>
      </c>
      <c r="F154" s="120" t="s">
        <v>25</v>
      </c>
      <c r="G154" s="25" t="s">
        <v>50</v>
      </c>
      <c r="H154" s="121"/>
      <c r="I154" s="119" t="s">
        <v>57</v>
      </c>
      <c r="J154" s="125" t="s">
        <v>869</v>
      </c>
      <c r="K154" s="125" t="s">
        <v>870</v>
      </c>
      <c r="L154" s="30">
        <v>3</v>
      </c>
      <c r="M154" s="2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42.75" hidden="1">
      <c r="A155" s="20" t="s">
        <v>24</v>
      </c>
      <c r="B155" s="20" t="s">
        <v>236</v>
      </c>
      <c r="C155" s="20" t="s">
        <v>237</v>
      </c>
      <c r="D155" s="20" t="s">
        <v>871</v>
      </c>
      <c r="E155" s="20" t="s">
        <v>872</v>
      </c>
      <c r="F155" s="30" t="s">
        <v>25</v>
      </c>
      <c r="G155" s="25" t="s">
        <v>27</v>
      </c>
      <c r="H155" s="26"/>
      <c r="I155" s="20" t="s">
        <v>277</v>
      </c>
      <c r="J155" s="45" t="s">
        <v>873</v>
      </c>
      <c r="K155" s="45" t="s">
        <v>874</v>
      </c>
      <c r="L155" s="30">
        <v>2</v>
      </c>
      <c r="M155" s="2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42.75" hidden="1">
      <c r="A156" s="20" t="s">
        <v>24</v>
      </c>
      <c r="B156" s="20" t="s">
        <v>65</v>
      </c>
      <c r="C156" s="20" t="s">
        <v>198</v>
      </c>
      <c r="D156" s="20" t="s">
        <v>875</v>
      </c>
      <c r="E156" s="20" t="s">
        <v>876</v>
      </c>
      <c r="F156" s="30" t="s">
        <v>44</v>
      </c>
      <c r="G156" s="25" t="s">
        <v>43</v>
      </c>
      <c r="H156" s="26"/>
      <c r="I156" s="20" t="s">
        <v>48</v>
      </c>
      <c r="J156" s="45" t="s">
        <v>877</v>
      </c>
      <c r="K156" s="45" t="s">
        <v>874</v>
      </c>
      <c r="L156" s="30">
        <v>2</v>
      </c>
      <c r="M156" s="2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43.5" hidden="1">
      <c r="A157" s="20" t="s">
        <v>24</v>
      </c>
      <c r="B157" s="29" t="s">
        <v>236</v>
      </c>
      <c r="C157" s="29" t="s">
        <v>237</v>
      </c>
      <c r="D157" s="29" t="s">
        <v>878</v>
      </c>
      <c r="E157" s="29" t="s">
        <v>879</v>
      </c>
      <c r="F157" s="25" t="s">
        <v>25</v>
      </c>
      <c r="G157" s="25" t="s">
        <v>27</v>
      </c>
      <c r="H157" s="26"/>
      <c r="I157" s="20" t="s">
        <v>277</v>
      </c>
      <c r="J157" s="50" t="s">
        <v>880</v>
      </c>
      <c r="K157" s="45" t="s">
        <v>874</v>
      </c>
      <c r="L157" s="30">
        <v>2</v>
      </c>
      <c r="M157" s="2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43.5" hidden="1">
      <c r="A158" s="20" t="s">
        <v>24</v>
      </c>
      <c r="B158" s="29" t="s">
        <v>236</v>
      </c>
      <c r="C158" s="29" t="s">
        <v>237</v>
      </c>
      <c r="D158" s="29" t="s">
        <v>881</v>
      </c>
      <c r="E158" s="29" t="s">
        <v>882</v>
      </c>
      <c r="F158" s="25" t="s">
        <v>25</v>
      </c>
      <c r="G158" s="25" t="s">
        <v>27</v>
      </c>
      <c r="H158" s="26"/>
      <c r="I158" s="20" t="s">
        <v>277</v>
      </c>
      <c r="J158" s="50" t="s">
        <v>883</v>
      </c>
      <c r="K158" s="45" t="s">
        <v>874</v>
      </c>
      <c r="L158" s="30">
        <v>2</v>
      </c>
      <c r="M158" s="2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43.5" hidden="1">
      <c r="A159" s="20" t="s">
        <v>24</v>
      </c>
      <c r="B159" s="29" t="s">
        <v>236</v>
      </c>
      <c r="C159" s="29" t="s">
        <v>237</v>
      </c>
      <c r="D159" s="29" t="s">
        <v>884</v>
      </c>
      <c r="E159" s="29" t="s">
        <v>885</v>
      </c>
      <c r="F159" s="25" t="s">
        <v>25</v>
      </c>
      <c r="G159" s="25" t="s">
        <v>27</v>
      </c>
      <c r="H159" s="26"/>
      <c r="I159" s="20" t="s">
        <v>277</v>
      </c>
      <c r="J159" s="50" t="s">
        <v>886</v>
      </c>
      <c r="K159" s="45" t="s">
        <v>874</v>
      </c>
      <c r="L159" s="30">
        <v>2</v>
      </c>
      <c r="M159" s="2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43.5" hidden="1">
      <c r="A160" s="20" t="s">
        <v>24</v>
      </c>
      <c r="B160" s="29" t="s">
        <v>236</v>
      </c>
      <c r="C160" s="29" t="s">
        <v>237</v>
      </c>
      <c r="D160" s="29" t="s">
        <v>887</v>
      </c>
      <c r="E160" s="29" t="s">
        <v>888</v>
      </c>
      <c r="F160" s="25" t="s">
        <v>25</v>
      </c>
      <c r="G160" s="25" t="s">
        <v>27</v>
      </c>
      <c r="H160" s="26"/>
      <c r="I160" s="20" t="s">
        <v>277</v>
      </c>
      <c r="J160" s="50" t="s">
        <v>889</v>
      </c>
      <c r="K160" s="45" t="s">
        <v>874</v>
      </c>
      <c r="L160" s="30">
        <v>2</v>
      </c>
      <c r="M160" s="2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43.5" hidden="1">
      <c r="A161" s="20" t="s">
        <v>24</v>
      </c>
      <c r="B161" s="29" t="s">
        <v>236</v>
      </c>
      <c r="C161" s="29" t="s">
        <v>237</v>
      </c>
      <c r="D161" s="29" t="s">
        <v>890</v>
      </c>
      <c r="E161" s="29" t="s">
        <v>891</v>
      </c>
      <c r="F161" s="25" t="s">
        <v>25</v>
      </c>
      <c r="G161" s="25" t="s">
        <v>27</v>
      </c>
      <c r="H161" s="26"/>
      <c r="I161" s="20" t="s">
        <v>277</v>
      </c>
      <c r="J161" s="50" t="s">
        <v>892</v>
      </c>
      <c r="K161" s="45" t="s">
        <v>874</v>
      </c>
      <c r="L161" s="30">
        <v>2</v>
      </c>
      <c r="M161" s="2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43.5" hidden="1">
      <c r="A162" s="20" t="s">
        <v>24</v>
      </c>
      <c r="B162" s="29" t="s">
        <v>236</v>
      </c>
      <c r="C162" s="29" t="s">
        <v>237</v>
      </c>
      <c r="D162" s="29" t="s">
        <v>893</v>
      </c>
      <c r="E162" s="29" t="s">
        <v>894</v>
      </c>
      <c r="F162" s="25" t="s">
        <v>25</v>
      </c>
      <c r="G162" s="25" t="s">
        <v>27</v>
      </c>
      <c r="H162" s="26"/>
      <c r="I162" s="20" t="s">
        <v>277</v>
      </c>
      <c r="J162" s="50" t="s">
        <v>895</v>
      </c>
      <c r="K162" s="45" t="s">
        <v>874</v>
      </c>
      <c r="L162" s="30">
        <v>2</v>
      </c>
      <c r="M162" s="2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3.5" hidden="1">
      <c r="A163" s="20" t="s">
        <v>24</v>
      </c>
      <c r="B163" s="29" t="s">
        <v>236</v>
      </c>
      <c r="C163" s="29" t="s">
        <v>237</v>
      </c>
      <c r="D163" s="29" t="s">
        <v>896</v>
      </c>
      <c r="E163" s="29" t="s">
        <v>897</v>
      </c>
      <c r="F163" s="25" t="s">
        <v>25</v>
      </c>
      <c r="G163" s="25" t="s">
        <v>27</v>
      </c>
      <c r="H163" s="26"/>
      <c r="I163" s="20" t="s">
        <v>277</v>
      </c>
      <c r="J163" s="50" t="s">
        <v>898</v>
      </c>
      <c r="K163" s="45" t="s">
        <v>874</v>
      </c>
      <c r="L163" s="30">
        <v>2</v>
      </c>
      <c r="M163" s="2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43.5" hidden="1">
      <c r="A164" s="20" t="s">
        <v>24</v>
      </c>
      <c r="B164" s="29" t="s">
        <v>236</v>
      </c>
      <c r="C164" s="29" t="s">
        <v>237</v>
      </c>
      <c r="D164" s="29" t="s">
        <v>899</v>
      </c>
      <c r="E164" s="29" t="s">
        <v>900</v>
      </c>
      <c r="F164" s="25" t="s">
        <v>25</v>
      </c>
      <c r="G164" s="25" t="s">
        <v>27</v>
      </c>
      <c r="H164" s="26"/>
      <c r="I164" s="20" t="s">
        <v>277</v>
      </c>
      <c r="J164" s="50" t="s">
        <v>901</v>
      </c>
      <c r="K164" s="45" t="s">
        <v>874</v>
      </c>
      <c r="L164" s="30">
        <v>2</v>
      </c>
      <c r="M164" s="2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43.5" hidden="1">
      <c r="A165" s="20" t="s">
        <v>24</v>
      </c>
      <c r="B165" s="29" t="s">
        <v>236</v>
      </c>
      <c r="C165" s="29" t="s">
        <v>237</v>
      </c>
      <c r="D165" s="29" t="s">
        <v>902</v>
      </c>
      <c r="E165" s="29" t="s">
        <v>903</v>
      </c>
      <c r="F165" s="25" t="s">
        <v>25</v>
      </c>
      <c r="G165" s="25" t="s">
        <v>27</v>
      </c>
      <c r="H165" s="26"/>
      <c r="I165" s="20" t="s">
        <v>277</v>
      </c>
      <c r="J165" s="50" t="s">
        <v>904</v>
      </c>
      <c r="K165" s="45" t="s">
        <v>874</v>
      </c>
      <c r="L165" s="30">
        <v>2</v>
      </c>
      <c r="M165" s="2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43.5" hidden="1">
      <c r="A166" s="20" t="s">
        <v>24</v>
      </c>
      <c r="B166" s="29" t="s">
        <v>236</v>
      </c>
      <c r="C166" s="29" t="s">
        <v>237</v>
      </c>
      <c r="D166" s="29" t="s">
        <v>905</v>
      </c>
      <c r="E166" s="29" t="s">
        <v>906</v>
      </c>
      <c r="F166" s="25" t="s">
        <v>25</v>
      </c>
      <c r="G166" s="25" t="s">
        <v>27</v>
      </c>
      <c r="H166" s="26"/>
      <c r="I166" s="20" t="s">
        <v>277</v>
      </c>
      <c r="J166" s="50" t="s">
        <v>907</v>
      </c>
      <c r="K166" s="45" t="s">
        <v>874</v>
      </c>
      <c r="L166" s="30">
        <v>2</v>
      </c>
      <c r="M166" s="2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43.5" hidden="1">
      <c r="A167" s="20" t="s">
        <v>24</v>
      </c>
      <c r="B167" s="29" t="s">
        <v>236</v>
      </c>
      <c r="C167" s="29" t="s">
        <v>237</v>
      </c>
      <c r="D167" s="29" t="s">
        <v>908</v>
      </c>
      <c r="E167" s="29" t="s">
        <v>909</v>
      </c>
      <c r="F167" s="25" t="s">
        <v>25</v>
      </c>
      <c r="G167" s="25" t="s">
        <v>27</v>
      </c>
      <c r="H167" s="26"/>
      <c r="I167" s="20" t="s">
        <v>277</v>
      </c>
      <c r="J167" s="50" t="s">
        <v>910</v>
      </c>
      <c r="K167" s="45" t="s">
        <v>874</v>
      </c>
      <c r="L167" s="30">
        <v>2</v>
      </c>
      <c r="M167" s="2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43.5" hidden="1">
      <c r="A168" s="20" t="s">
        <v>24</v>
      </c>
      <c r="B168" s="29" t="s">
        <v>236</v>
      </c>
      <c r="C168" s="29" t="s">
        <v>237</v>
      </c>
      <c r="D168" s="29" t="s">
        <v>911</v>
      </c>
      <c r="E168" s="29" t="s">
        <v>912</v>
      </c>
      <c r="F168" s="25" t="s">
        <v>25</v>
      </c>
      <c r="G168" s="25" t="s">
        <v>27</v>
      </c>
      <c r="H168" s="26"/>
      <c r="I168" s="20" t="s">
        <v>277</v>
      </c>
      <c r="J168" s="50" t="s">
        <v>913</v>
      </c>
      <c r="K168" s="45" t="s">
        <v>874</v>
      </c>
      <c r="L168" s="30">
        <v>2</v>
      </c>
      <c r="M168" s="2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43.5" hidden="1">
      <c r="A169" s="20" t="s">
        <v>24</v>
      </c>
      <c r="B169" s="29" t="s">
        <v>236</v>
      </c>
      <c r="C169" s="29" t="s">
        <v>237</v>
      </c>
      <c r="D169" s="29" t="s">
        <v>914</v>
      </c>
      <c r="E169" s="29" t="s">
        <v>915</v>
      </c>
      <c r="F169" s="25" t="s">
        <v>25</v>
      </c>
      <c r="G169" s="25" t="s">
        <v>27</v>
      </c>
      <c r="H169" s="26"/>
      <c r="I169" s="20" t="s">
        <v>277</v>
      </c>
      <c r="J169" s="50" t="s">
        <v>916</v>
      </c>
      <c r="K169" s="45" t="s">
        <v>874</v>
      </c>
      <c r="L169" s="30">
        <v>2</v>
      </c>
      <c r="M169" s="2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43.5" hidden="1">
      <c r="A170" s="20" t="s">
        <v>24</v>
      </c>
      <c r="B170" s="29" t="s">
        <v>236</v>
      </c>
      <c r="C170" s="29" t="s">
        <v>237</v>
      </c>
      <c r="D170" s="29" t="s">
        <v>917</v>
      </c>
      <c r="E170" s="29" t="s">
        <v>918</v>
      </c>
      <c r="F170" s="25" t="s">
        <v>25</v>
      </c>
      <c r="G170" s="25" t="s">
        <v>27</v>
      </c>
      <c r="H170" s="26"/>
      <c r="I170" s="20" t="s">
        <v>277</v>
      </c>
      <c r="J170" s="50" t="s">
        <v>919</v>
      </c>
      <c r="K170" s="45" t="s">
        <v>874</v>
      </c>
      <c r="L170" s="30">
        <v>2</v>
      </c>
      <c r="M170" s="2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43.5" hidden="1">
      <c r="A171" s="20" t="s">
        <v>24</v>
      </c>
      <c r="B171" s="29" t="s">
        <v>236</v>
      </c>
      <c r="C171" s="29" t="s">
        <v>237</v>
      </c>
      <c r="D171" s="29" t="s">
        <v>920</v>
      </c>
      <c r="E171" s="29" t="s">
        <v>921</v>
      </c>
      <c r="F171" s="25" t="s">
        <v>25</v>
      </c>
      <c r="G171" s="25" t="s">
        <v>27</v>
      </c>
      <c r="H171" s="26"/>
      <c r="I171" s="20" t="s">
        <v>277</v>
      </c>
      <c r="J171" s="50" t="s">
        <v>922</v>
      </c>
      <c r="K171" s="45" t="s">
        <v>874</v>
      </c>
      <c r="L171" s="30">
        <v>2</v>
      </c>
      <c r="M171" s="2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43.5" hidden="1">
      <c r="A172" s="20" t="s">
        <v>24</v>
      </c>
      <c r="B172" s="29" t="s">
        <v>236</v>
      </c>
      <c r="C172" s="29" t="s">
        <v>237</v>
      </c>
      <c r="D172" s="29" t="s">
        <v>923</v>
      </c>
      <c r="E172" s="29" t="s">
        <v>924</v>
      </c>
      <c r="F172" s="25" t="s">
        <v>25</v>
      </c>
      <c r="G172" s="25" t="s">
        <v>27</v>
      </c>
      <c r="H172" s="26"/>
      <c r="I172" s="20" t="s">
        <v>277</v>
      </c>
      <c r="J172" s="50" t="s">
        <v>925</v>
      </c>
      <c r="K172" s="45" t="s">
        <v>874</v>
      </c>
      <c r="L172" s="30">
        <v>2</v>
      </c>
      <c r="M172" s="2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43.5" hidden="1">
      <c r="A173" s="20" t="s">
        <v>24</v>
      </c>
      <c r="B173" s="49" t="s">
        <v>926</v>
      </c>
      <c r="C173" s="29" t="s">
        <v>228</v>
      </c>
      <c r="D173" s="82" t="s">
        <v>927</v>
      </c>
      <c r="E173" s="29" t="s">
        <v>928</v>
      </c>
      <c r="F173" s="29" t="s">
        <v>25</v>
      </c>
      <c r="G173" s="25" t="s">
        <v>27</v>
      </c>
      <c r="H173" s="26"/>
      <c r="I173" s="20" t="s">
        <v>277</v>
      </c>
      <c r="J173" s="50" t="s">
        <v>929</v>
      </c>
      <c r="K173" s="45" t="s">
        <v>870</v>
      </c>
      <c r="L173" s="30">
        <v>3</v>
      </c>
      <c r="M173" s="2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43.5" hidden="1">
      <c r="A174" s="20" t="s">
        <v>24</v>
      </c>
      <c r="B174" s="49" t="s">
        <v>926</v>
      </c>
      <c r="C174" s="29" t="s">
        <v>228</v>
      </c>
      <c r="D174" s="82" t="s">
        <v>930</v>
      </c>
      <c r="E174" s="29" t="s">
        <v>931</v>
      </c>
      <c r="F174" s="29" t="s">
        <v>25</v>
      </c>
      <c r="G174" s="25" t="s">
        <v>27</v>
      </c>
      <c r="H174" s="26"/>
      <c r="I174" s="20" t="s">
        <v>277</v>
      </c>
      <c r="J174" s="50" t="s">
        <v>932</v>
      </c>
      <c r="K174" s="45" t="s">
        <v>870</v>
      </c>
      <c r="L174" s="30">
        <v>3</v>
      </c>
      <c r="M174" s="2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43.5" hidden="1">
      <c r="A175" s="20" t="s">
        <v>24</v>
      </c>
      <c r="B175" s="49" t="s">
        <v>926</v>
      </c>
      <c r="C175" s="29" t="s">
        <v>228</v>
      </c>
      <c r="D175" s="82" t="s">
        <v>933</v>
      </c>
      <c r="E175" s="29" t="s">
        <v>934</v>
      </c>
      <c r="F175" s="29" t="s">
        <v>25</v>
      </c>
      <c r="G175" s="25" t="s">
        <v>27</v>
      </c>
      <c r="H175" s="26"/>
      <c r="I175" s="20" t="s">
        <v>277</v>
      </c>
      <c r="J175" s="50" t="s">
        <v>935</v>
      </c>
      <c r="K175" s="45" t="s">
        <v>870</v>
      </c>
      <c r="L175" s="30">
        <v>3</v>
      </c>
      <c r="M175" s="2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43.5" hidden="1">
      <c r="A176" s="20" t="s">
        <v>24</v>
      </c>
      <c r="B176" s="49" t="s">
        <v>926</v>
      </c>
      <c r="C176" s="29" t="s">
        <v>228</v>
      </c>
      <c r="D176" s="82" t="s">
        <v>936</v>
      </c>
      <c r="E176" s="29" t="s">
        <v>937</v>
      </c>
      <c r="F176" s="29" t="s">
        <v>25</v>
      </c>
      <c r="G176" s="25" t="s">
        <v>27</v>
      </c>
      <c r="H176" s="26"/>
      <c r="I176" s="20" t="s">
        <v>277</v>
      </c>
      <c r="J176" s="50" t="s">
        <v>938</v>
      </c>
      <c r="K176" s="45" t="s">
        <v>870</v>
      </c>
      <c r="L176" s="30">
        <v>3</v>
      </c>
      <c r="M176" s="2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43.5" hidden="1">
      <c r="A177" s="20" t="s">
        <v>24</v>
      </c>
      <c r="B177" s="49" t="s">
        <v>926</v>
      </c>
      <c r="C177" s="29" t="s">
        <v>228</v>
      </c>
      <c r="D177" s="82" t="s">
        <v>939</v>
      </c>
      <c r="E177" s="29" t="s">
        <v>940</v>
      </c>
      <c r="F177" s="29" t="s">
        <v>25</v>
      </c>
      <c r="G177" s="25" t="s">
        <v>27</v>
      </c>
      <c r="H177" s="26"/>
      <c r="I177" s="20" t="s">
        <v>277</v>
      </c>
      <c r="J177" s="50" t="s">
        <v>941</v>
      </c>
      <c r="K177" s="45" t="s">
        <v>870</v>
      </c>
      <c r="L177" s="30">
        <v>3</v>
      </c>
      <c r="M177" s="2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43.5" hidden="1">
      <c r="A178" s="20" t="s">
        <v>24</v>
      </c>
      <c r="B178" s="49" t="s">
        <v>926</v>
      </c>
      <c r="C178" s="29" t="s">
        <v>228</v>
      </c>
      <c r="D178" s="82" t="s">
        <v>942</v>
      </c>
      <c r="E178" s="29" t="s">
        <v>943</v>
      </c>
      <c r="F178" s="29" t="s">
        <v>25</v>
      </c>
      <c r="G178" s="25" t="s">
        <v>27</v>
      </c>
      <c r="H178" s="26"/>
      <c r="I178" s="20" t="s">
        <v>277</v>
      </c>
      <c r="J178" s="50" t="s">
        <v>944</v>
      </c>
      <c r="K178" s="45" t="s">
        <v>870</v>
      </c>
      <c r="L178" s="30">
        <v>3</v>
      </c>
      <c r="M178" s="2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43.5" hidden="1">
      <c r="A179" s="20" t="s">
        <v>24</v>
      </c>
      <c r="B179" s="49" t="s">
        <v>926</v>
      </c>
      <c r="C179" s="29" t="s">
        <v>228</v>
      </c>
      <c r="D179" s="82" t="s">
        <v>945</v>
      </c>
      <c r="E179" s="29" t="s">
        <v>946</v>
      </c>
      <c r="F179" s="29" t="s">
        <v>25</v>
      </c>
      <c r="G179" s="25" t="s">
        <v>27</v>
      </c>
      <c r="H179" s="26"/>
      <c r="I179" s="20" t="s">
        <v>277</v>
      </c>
      <c r="J179" s="50" t="s">
        <v>947</v>
      </c>
      <c r="K179" s="45" t="s">
        <v>870</v>
      </c>
      <c r="L179" s="30">
        <v>3</v>
      </c>
      <c r="M179" s="2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43.5" hidden="1">
      <c r="A180" s="20" t="s">
        <v>24</v>
      </c>
      <c r="B180" s="49" t="s">
        <v>926</v>
      </c>
      <c r="C180" s="29" t="s">
        <v>228</v>
      </c>
      <c r="D180" s="82" t="s">
        <v>948</v>
      </c>
      <c r="E180" s="29" t="s">
        <v>949</v>
      </c>
      <c r="F180" s="29" t="s">
        <v>25</v>
      </c>
      <c r="G180" s="25" t="s">
        <v>27</v>
      </c>
      <c r="H180" s="26"/>
      <c r="I180" s="20" t="s">
        <v>277</v>
      </c>
      <c r="J180" s="50" t="s">
        <v>950</v>
      </c>
      <c r="K180" s="45" t="s">
        <v>870</v>
      </c>
      <c r="L180" s="30">
        <v>3</v>
      </c>
      <c r="M180" s="2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3.5" hidden="1">
      <c r="A181" s="20" t="s">
        <v>24</v>
      </c>
      <c r="B181" s="49" t="s">
        <v>926</v>
      </c>
      <c r="C181" s="29" t="s">
        <v>228</v>
      </c>
      <c r="D181" s="82" t="s">
        <v>951</v>
      </c>
      <c r="E181" s="29" t="s">
        <v>952</v>
      </c>
      <c r="F181" s="29" t="s">
        <v>25</v>
      </c>
      <c r="G181" s="25" t="s">
        <v>27</v>
      </c>
      <c r="H181" s="26"/>
      <c r="I181" s="20" t="s">
        <v>277</v>
      </c>
      <c r="J181" s="50" t="s">
        <v>953</v>
      </c>
      <c r="K181" s="45" t="s">
        <v>870</v>
      </c>
      <c r="L181" s="30">
        <v>3</v>
      </c>
      <c r="M181" s="2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43.5" hidden="1">
      <c r="A182" s="20" t="s">
        <v>24</v>
      </c>
      <c r="B182" s="49" t="s">
        <v>926</v>
      </c>
      <c r="C182" s="29" t="s">
        <v>228</v>
      </c>
      <c r="D182" s="82" t="s">
        <v>954</v>
      </c>
      <c r="E182" s="29" t="s">
        <v>955</v>
      </c>
      <c r="F182" s="29" t="s">
        <v>25</v>
      </c>
      <c r="G182" s="25" t="s">
        <v>27</v>
      </c>
      <c r="H182" s="26"/>
      <c r="I182" s="20" t="s">
        <v>277</v>
      </c>
      <c r="J182" s="50" t="s">
        <v>956</v>
      </c>
      <c r="K182" s="45" t="s">
        <v>870</v>
      </c>
      <c r="L182" s="30">
        <v>3</v>
      </c>
      <c r="M182" s="2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43.5" hidden="1">
      <c r="A183" s="20" t="s">
        <v>24</v>
      </c>
      <c r="B183" s="49" t="s">
        <v>926</v>
      </c>
      <c r="C183" s="29" t="s">
        <v>228</v>
      </c>
      <c r="D183" s="82" t="s">
        <v>957</v>
      </c>
      <c r="E183" s="29" t="s">
        <v>958</v>
      </c>
      <c r="F183" s="29" t="s">
        <v>25</v>
      </c>
      <c r="G183" s="25" t="s">
        <v>27</v>
      </c>
      <c r="H183" s="26"/>
      <c r="I183" s="20" t="s">
        <v>277</v>
      </c>
      <c r="J183" s="50" t="s">
        <v>959</v>
      </c>
      <c r="K183" s="45" t="s">
        <v>870</v>
      </c>
      <c r="L183" s="30">
        <v>3</v>
      </c>
      <c r="M183" s="2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43.5" hidden="1">
      <c r="A184" s="20" t="s">
        <v>24</v>
      </c>
      <c r="B184" s="49" t="s">
        <v>926</v>
      </c>
      <c r="C184" s="29" t="s">
        <v>228</v>
      </c>
      <c r="D184" s="82" t="s">
        <v>960</v>
      </c>
      <c r="E184" s="29" t="s">
        <v>961</v>
      </c>
      <c r="F184" s="29" t="s">
        <v>25</v>
      </c>
      <c r="G184" s="25" t="s">
        <v>27</v>
      </c>
      <c r="H184" s="26"/>
      <c r="I184" s="20" t="s">
        <v>277</v>
      </c>
      <c r="J184" s="50" t="s">
        <v>962</v>
      </c>
      <c r="K184" s="45" t="s">
        <v>870</v>
      </c>
      <c r="L184" s="30">
        <v>3</v>
      </c>
      <c r="M184" s="2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43.5" hidden="1">
      <c r="A185" s="20" t="s">
        <v>24</v>
      </c>
      <c r="B185" s="49" t="s">
        <v>926</v>
      </c>
      <c r="C185" s="29" t="s">
        <v>228</v>
      </c>
      <c r="D185" s="82" t="s">
        <v>963</v>
      </c>
      <c r="E185" s="29" t="s">
        <v>964</v>
      </c>
      <c r="F185" s="29" t="s">
        <v>25</v>
      </c>
      <c r="G185" s="25" t="s">
        <v>27</v>
      </c>
      <c r="H185" s="26"/>
      <c r="I185" s="20" t="s">
        <v>277</v>
      </c>
      <c r="J185" s="50" t="s">
        <v>965</v>
      </c>
      <c r="K185" s="45" t="s">
        <v>870</v>
      </c>
      <c r="L185" s="30">
        <v>3</v>
      </c>
      <c r="M185" s="2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43.5" hidden="1">
      <c r="A186" s="20" t="s">
        <v>24</v>
      </c>
      <c r="B186" s="49" t="s">
        <v>926</v>
      </c>
      <c r="C186" s="29" t="s">
        <v>228</v>
      </c>
      <c r="D186" s="29" t="s">
        <v>966</v>
      </c>
      <c r="E186" s="29" t="s">
        <v>967</v>
      </c>
      <c r="F186" s="29" t="s">
        <v>25</v>
      </c>
      <c r="G186" s="25" t="s">
        <v>27</v>
      </c>
      <c r="H186" s="26"/>
      <c r="I186" s="20" t="s">
        <v>277</v>
      </c>
      <c r="J186" s="50" t="s">
        <v>968</v>
      </c>
      <c r="K186" s="45" t="s">
        <v>870</v>
      </c>
      <c r="L186" s="30">
        <v>3</v>
      </c>
      <c r="M186" s="2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43.5" hidden="1">
      <c r="A187" s="20" t="s">
        <v>24</v>
      </c>
      <c r="B187" s="49" t="s">
        <v>926</v>
      </c>
      <c r="C187" s="29" t="s">
        <v>228</v>
      </c>
      <c r="D187" s="29" t="s">
        <v>969</v>
      </c>
      <c r="E187" s="29" t="s">
        <v>970</v>
      </c>
      <c r="F187" s="29" t="s">
        <v>25</v>
      </c>
      <c r="G187" s="25" t="s">
        <v>27</v>
      </c>
      <c r="H187" s="26"/>
      <c r="I187" s="20" t="s">
        <v>277</v>
      </c>
      <c r="J187" s="50" t="s">
        <v>971</v>
      </c>
      <c r="K187" s="45" t="s">
        <v>870</v>
      </c>
      <c r="L187" s="30">
        <v>3</v>
      </c>
      <c r="M187" s="2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43.5" hidden="1">
      <c r="A188" s="20" t="s">
        <v>24</v>
      </c>
      <c r="B188" s="49" t="s">
        <v>926</v>
      </c>
      <c r="C188" s="29" t="s">
        <v>228</v>
      </c>
      <c r="D188" s="29" t="s">
        <v>972</v>
      </c>
      <c r="E188" s="29" t="s">
        <v>973</v>
      </c>
      <c r="F188" s="29" t="s">
        <v>25</v>
      </c>
      <c r="G188" s="25" t="s">
        <v>27</v>
      </c>
      <c r="H188" s="26"/>
      <c r="I188" s="20" t="s">
        <v>277</v>
      </c>
      <c r="J188" s="50" t="s">
        <v>974</v>
      </c>
      <c r="K188" s="45" t="s">
        <v>870</v>
      </c>
      <c r="L188" s="30">
        <v>3</v>
      </c>
      <c r="M188" s="2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43.5" hidden="1">
      <c r="A189" s="20" t="s">
        <v>24</v>
      </c>
      <c r="B189" s="49" t="s">
        <v>926</v>
      </c>
      <c r="C189" s="29" t="s">
        <v>228</v>
      </c>
      <c r="D189" s="29" t="s">
        <v>975</v>
      </c>
      <c r="E189" s="29" t="s">
        <v>976</v>
      </c>
      <c r="F189" s="29" t="s">
        <v>25</v>
      </c>
      <c r="G189" s="25" t="s">
        <v>27</v>
      </c>
      <c r="H189" s="26"/>
      <c r="I189" s="20" t="s">
        <v>277</v>
      </c>
      <c r="J189" s="50" t="s">
        <v>977</v>
      </c>
      <c r="K189" s="45" t="s">
        <v>870</v>
      </c>
      <c r="L189" s="30">
        <v>3</v>
      </c>
      <c r="M189" s="2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43.5" hidden="1">
      <c r="A190" s="20" t="s">
        <v>24</v>
      </c>
      <c r="B190" s="49" t="s">
        <v>926</v>
      </c>
      <c r="C190" s="29" t="s">
        <v>228</v>
      </c>
      <c r="D190" s="29" t="s">
        <v>978</v>
      </c>
      <c r="E190" s="29" t="s">
        <v>979</v>
      </c>
      <c r="F190" s="29" t="s">
        <v>25</v>
      </c>
      <c r="G190" s="25" t="s">
        <v>27</v>
      </c>
      <c r="H190" s="26"/>
      <c r="I190" s="20" t="s">
        <v>277</v>
      </c>
      <c r="J190" s="50" t="s">
        <v>980</v>
      </c>
      <c r="K190" s="45" t="s">
        <v>870</v>
      </c>
      <c r="L190" s="30">
        <v>3</v>
      </c>
      <c r="M190" s="2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43.5" hidden="1">
      <c r="A191" s="20" t="s">
        <v>24</v>
      </c>
      <c r="B191" s="49" t="s">
        <v>926</v>
      </c>
      <c r="C191" s="29" t="s">
        <v>228</v>
      </c>
      <c r="D191" s="29" t="s">
        <v>981</v>
      </c>
      <c r="E191" s="29" t="s">
        <v>982</v>
      </c>
      <c r="F191" s="29" t="s">
        <v>25</v>
      </c>
      <c r="G191" s="25" t="s">
        <v>27</v>
      </c>
      <c r="H191" s="26"/>
      <c r="I191" s="20" t="s">
        <v>277</v>
      </c>
      <c r="J191" s="50" t="s">
        <v>983</v>
      </c>
      <c r="K191" s="45" t="s">
        <v>870</v>
      </c>
      <c r="L191" s="30">
        <v>3</v>
      </c>
      <c r="M191" s="2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42.75" hidden="1">
      <c r="A192" s="20" t="s">
        <v>24</v>
      </c>
      <c r="B192" s="49" t="s">
        <v>984</v>
      </c>
      <c r="C192" s="49" t="s">
        <v>985</v>
      </c>
      <c r="D192" s="29" t="s">
        <v>986</v>
      </c>
      <c r="E192" s="29" t="s">
        <v>987</v>
      </c>
      <c r="F192" s="29" t="s">
        <v>47</v>
      </c>
      <c r="G192" s="25" t="s">
        <v>50</v>
      </c>
      <c r="H192" s="26"/>
      <c r="I192" s="39" t="s">
        <v>436</v>
      </c>
      <c r="J192" s="62" t="s">
        <v>988</v>
      </c>
      <c r="K192" s="45" t="s">
        <v>989</v>
      </c>
      <c r="L192" s="30">
        <v>2</v>
      </c>
      <c r="M192" s="2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42.75" hidden="1">
      <c r="A193" s="20" t="s">
        <v>24</v>
      </c>
      <c r="B193" s="49" t="s">
        <v>984</v>
      </c>
      <c r="C193" s="49" t="s">
        <v>985</v>
      </c>
      <c r="D193" s="29" t="s">
        <v>990</v>
      </c>
      <c r="E193" s="29" t="s">
        <v>991</v>
      </c>
      <c r="F193" s="29" t="s">
        <v>47</v>
      </c>
      <c r="G193" s="25" t="s">
        <v>50</v>
      </c>
      <c r="H193" s="26"/>
      <c r="I193" s="39" t="s">
        <v>436</v>
      </c>
      <c r="J193" s="62" t="s">
        <v>992</v>
      </c>
      <c r="K193" s="45" t="s">
        <v>989</v>
      </c>
      <c r="L193" s="30">
        <v>2</v>
      </c>
      <c r="M193" s="2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42.75" hidden="1">
      <c r="A194" s="20" t="s">
        <v>24</v>
      </c>
      <c r="B194" s="49" t="s">
        <v>262</v>
      </c>
      <c r="C194" s="49" t="s">
        <v>263</v>
      </c>
      <c r="D194" s="29" t="s">
        <v>993</v>
      </c>
      <c r="E194" s="29" t="s">
        <v>994</v>
      </c>
      <c r="F194" s="29" t="s">
        <v>47</v>
      </c>
      <c r="G194" s="25" t="s">
        <v>31</v>
      </c>
      <c r="H194" s="26"/>
      <c r="I194" s="61" t="s">
        <v>995</v>
      </c>
      <c r="J194" s="50" t="s">
        <v>996</v>
      </c>
      <c r="K194" s="45" t="s">
        <v>997</v>
      </c>
      <c r="L194" s="30">
        <v>2</v>
      </c>
      <c r="M194" s="2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42.75" hidden="1">
      <c r="A195" s="20" t="s">
        <v>24</v>
      </c>
      <c r="B195" s="49" t="s">
        <v>262</v>
      </c>
      <c r="C195" s="49" t="s">
        <v>263</v>
      </c>
      <c r="D195" s="29" t="s">
        <v>998</v>
      </c>
      <c r="E195" s="29" t="s">
        <v>999</v>
      </c>
      <c r="F195" s="29" t="s">
        <v>47</v>
      </c>
      <c r="G195" s="25" t="s">
        <v>31</v>
      </c>
      <c r="H195" s="26"/>
      <c r="I195" s="61" t="s">
        <v>1000</v>
      </c>
      <c r="J195" s="50" t="s">
        <v>1001</v>
      </c>
      <c r="K195" s="45" t="s">
        <v>997</v>
      </c>
      <c r="L195" s="30">
        <v>2</v>
      </c>
      <c r="M195" s="2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42.75" hidden="1">
      <c r="A196" s="20" t="s">
        <v>24</v>
      </c>
      <c r="B196" s="49" t="s">
        <v>262</v>
      </c>
      <c r="C196" s="49" t="s">
        <v>263</v>
      </c>
      <c r="D196" s="29" t="s">
        <v>1002</v>
      </c>
      <c r="E196" s="29" t="s">
        <v>1003</v>
      </c>
      <c r="F196" s="29" t="s">
        <v>47</v>
      </c>
      <c r="G196" s="25" t="s">
        <v>31</v>
      </c>
      <c r="H196" s="26"/>
      <c r="I196" s="77" t="s">
        <v>1004</v>
      </c>
      <c r="J196" s="50" t="s">
        <v>276</v>
      </c>
      <c r="K196" s="45" t="s">
        <v>997</v>
      </c>
      <c r="L196" s="30">
        <v>2</v>
      </c>
      <c r="M196" s="2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42.75" hidden="1">
      <c r="A197" s="20" t="s">
        <v>24</v>
      </c>
      <c r="B197" s="49" t="s">
        <v>262</v>
      </c>
      <c r="C197" s="49" t="s">
        <v>263</v>
      </c>
      <c r="D197" s="47" t="s">
        <v>1005</v>
      </c>
      <c r="E197" s="29" t="s">
        <v>1006</v>
      </c>
      <c r="F197" s="29" t="s">
        <v>47</v>
      </c>
      <c r="G197" s="25" t="s">
        <v>31</v>
      </c>
      <c r="H197" s="26"/>
      <c r="I197" s="29" t="s">
        <v>1000</v>
      </c>
      <c r="J197" s="50" t="s">
        <v>278</v>
      </c>
      <c r="K197" s="45" t="s">
        <v>997</v>
      </c>
      <c r="L197" s="30">
        <v>2</v>
      </c>
      <c r="M197" s="2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42.75" hidden="1">
      <c r="A198" s="20" t="s">
        <v>24</v>
      </c>
      <c r="B198" s="49" t="s">
        <v>262</v>
      </c>
      <c r="C198" s="49" t="s">
        <v>263</v>
      </c>
      <c r="D198" s="47" t="s">
        <v>1007</v>
      </c>
      <c r="E198" s="47" t="s">
        <v>1008</v>
      </c>
      <c r="F198" s="47" t="s">
        <v>47</v>
      </c>
      <c r="G198" s="25" t="s">
        <v>31</v>
      </c>
      <c r="H198" s="26"/>
      <c r="I198" s="29" t="s">
        <v>995</v>
      </c>
      <c r="J198" s="50" t="s">
        <v>279</v>
      </c>
      <c r="K198" s="45" t="s">
        <v>997</v>
      </c>
      <c r="L198" s="30">
        <v>2</v>
      </c>
      <c r="M198" s="2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42.75" hidden="1">
      <c r="A199" s="20" t="s">
        <v>24</v>
      </c>
      <c r="B199" s="29" t="s">
        <v>262</v>
      </c>
      <c r="C199" s="49" t="s">
        <v>263</v>
      </c>
      <c r="D199" s="56" t="s">
        <v>1009</v>
      </c>
      <c r="E199" s="47" t="s">
        <v>1010</v>
      </c>
      <c r="F199" s="47" t="s">
        <v>47</v>
      </c>
      <c r="G199" s="25" t="s">
        <v>31</v>
      </c>
      <c r="H199" s="26"/>
      <c r="I199" s="49" t="s">
        <v>1000</v>
      </c>
      <c r="J199" s="50" t="s">
        <v>280</v>
      </c>
      <c r="K199" s="45" t="s">
        <v>997</v>
      </c>
      <c r="L199" s="30">
        <v>2</v>
      </c>
      <c r="M199" s="2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42.75" hidden="1">
      <c r="A200" s="20" t="s">
        <v>24</v>
      </c>
      <c r="B200" s="29" t="s">
        <v>262</v>
      </c>
      <c r="C200" s="49" t="s">
        <v>263</v>
      </c>
      <c r="D200" s="47" t="s">
        <v>1011</v>
      </c>
      <c r="E200" s="47" t="s">
        <v>1012</v>
      </c>
      <c r="F200" s="47" t="s">
        <v>47</v>
      </c>
      <c r="G200" s="25" t="s">
        <v>31</v>
      </c>
      <c r="H200" s="26"/>
      <c r="I200" s="29" t="s">
        <v>1004</v>
      </c>
      <c r="J200" s="50" t="s">
        <v>281</v>
      </c>
      <c r="K200" s="45" t="s">
        <v>997</v>
      </c>
      <c r="L200" s="30">
        <v>2</v>
      </c>
      <c r="M200" s="2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42.75" hidden="1">
      <c r="A201" s="20" t="s">
        <v>24</v>
      </c>
      <c r="B201" s="29" t="s">
        <v>262</v>
      </c>
      <c r="C201" s="49" t="s">
        <v>263</v>
      </c>
      <c r="D201" s="47" t="s">
        <v>1013</v>
      </c>
      <c r="E201" s="47" t="s">
        <v>1014</v>
      </c>
      <c r="F201" s="47" t="s">
        <v>47</v>
      </c>
      <c r="G201" s="25" t="s">
        <v>31</v>
      </c>
      <c r="H201" s="26"/>
      <c r="I201" s="29" t="s">
        <v>1015</v>
      </c>
      <c r="J201" s="50" t="s">
        <v>282</v>
      </c>
      <c r="K201" s="45" t="s">
        <v>997</v>
      </c>
      <c r="L201" s="30">
        <v>2</v>
      </c>
      <c r="M201" s="2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42.75" hidden="1">
      <c r="A202" s="20" t="s">
        <v>24</v>
      </c>
      <c r="B202" s="29" t="s">
        <v>262</v>
      </c>
      <c r="C202" s="49" t="s">
        <v>263</v>
      </c>
      <c r="D202" s="47" t="s">
        <v>1016</v>
      </c>
      <c r="E202" s="47" t="s">
        <v>1017</v>
      </c>
      <c r="F202" s="47" t="s">
        <v>47</v>
      </c>
      <c r="G202" s="25" t="s">
        <v>31</v>
      </c>
      <c r="H202" s="26"/>
      <c r="I202" s="49" t="s">
        <v>1004</v>
      </c>
      <c r="J202" s="50" t="s">
        <v>283</v>
      </c>
      <c r="K202" s="45" t="s">
        <v>997</v>
      </c>
      <c r="L202" s="30">
        <v>2</v>
      </c>
      <c r="M202" s="2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42.75" hidden="1">
      <c r="A203" s="20" t="s">
        <v>24</v>
      </c>
      <c r="B203" s="29" t="s">
        <v>262</v>
      </c>
      <c r="C203" s="49" t="s">
        <v>263</v>
      </c>
      <c r="D203" s="47" t="s">
        <v>1018</v>
      </c>
      <c r="E203" s="47" t="s">
        <v>1019</v>
      </c>
      <c r="F203" s="47" t="s">
        <v>47</v>
      </c>
      <c r="G203" s="25" t="s">
        <v>31</v>
      </c>
      <c r="H203" s="26"/>
      <c r="I203" s="29" t="s">
        <v>995</v>
      </c>
      <c r="J203" s="50" t="s">
        <v>285</v>
      </c>
      <c r="K203" s="45" t="s">
        <v>997</v>
      </c>
      <c r="L203" s="30">
        <v>2</v>
      </c>
      <c r="M203" s="2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42.75" hidden="1">
      <c r="A204" s="20" t="s">
        <v>24</v>
      </c>
      <c r="B204" s="29" t="s">
        <v>262</v>
      </c>
      <c r="C204" s="49" t="s">
        <v>263</v>
      </c>
      <c r="D204" s="47" t="s">
        <v>1020</v>
      </c>
      <c r="E204" s="47" t="s">
        <v>1021</v>
      </c>
      <c r="F204" s="47" t="s">
        <v>47</v>
      </c>
      <c r="G204" s="25" t="s">
        <v>31</v>
      </c>
      <c r="H204" s="26"/>
      <c r="I204" s="49" t="s">
        <v>1000</v>
      </c>
      <c r="J204" s="50" t="s">
        <v>284</v>
      </c>
      <c r="K204" s="45" t="s">
        <v>997</v>
      </c>
      <c r="L204" s="30">
        <v>2</v>
      </c>
      <c r="M204" s="2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42.75" hidden="1">
      <c r="A205" s="20" t="s">
        <v>24</v>
      </c>
      <c r="B205" s="20" t="s">
        <v>265</v>
      </c>
      <c r="C205" s="49" t="s">
        <v>1022</v>
      </c>
      <c r="D205" s="20" t="s">
        <v>1023</v>
      </c>
      <c r="E205" s="20" t="s">
        <v>1024</v>
      </c>
      <c r="F205" s="30" t="s">
        <v>44</v>
      </c>
      <c r="G205" s="25" t="s">
        <v>43</v>
      </c>
      <c r="H205" s="26"/>
      <c r="I205" s="47" t="s">
        <v>48</v>
      </c>
      <c r="J205" s="50" t="s">
        <v>286</v>
      </c>
      <c r="K205" s="45" t="s">
        <v>1025</v>
      </c>
      <c r="L205" s="30">
        <v>2</v>
      </c>
      <c r="M205" s="2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57" hidden="1">
      <c r="A206" s="20" t="s">
        <v>24</v>
      </c>
      <c r="B206" s="20" t="s">
        <v>1026</v>
      </c>
      <c r="C206" s="20" t="s">
        <v>1027</v>
      </c>
      <c r="D206" s="20" t="s">
        <v>1028</v>
      </c>
      <c r="E206" s="20" t="s">
        <v>1029</v>
      </c>
      <c r="F206" s="30" t="s">
        <v>56</v>
      </c>
      <c r="G206" s="25" t="s">
        <v>54</v>
      </c>
      <c r="H206" s="26"/>
      <c r="I206" s="47" t="s">
        <v>357</v>
      </c>
      <c r="J206" s="50" t="s">
        <v>288</v>
      </c>
      <c r="K206" s="45" t="s">
        <v>1030</v>
      </c>
      <c r="L206" s="30">
        <v>2</v>
      </c>
      <c r="M206" s="2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57" hidden="1">
      <c r="A207" s="20" t="s">
        <v>24</v>
      </c>
      <c r="B207" s="20" t="s">
        <v>1026</v>
      </c>
      <c r="C207" s="20" t="s">
        <v>1027</v>
      </c>
      <c r="D207" s="20" t="s">
        <v>1031</v>
      </c>
      <c r="E207" s="20" t="s">
        <v>1032</v>
      </c>
      <c r="F207" s="30" t="s">
        <v>56</v>
      </c>
      <c r="G207" s="25" t="s">
        <v>54</v>
      </c>
      <c r="H207" s="26"/>
      <c r="I207" s="47" t="s">
        <v>357</v>
      </c>
      <c r="J207" s="50" t="s">
        <v>289</v>
      </c>
      <c r="K207" s="45" t="s">
        <v>1030</v>
      </c>
      <c r="L207" s="30">
        <v>2</v>
      </c>
      <c r="M207" s="2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2.75" hidden="1">
      <c r="A208" s="20" t="s">
        <v>24</v>
      </c>
      <c r="B208" s="20" t="s">
        <v>273</v>
      </c>
      <c r="C208" s="20" t="s">
        <v>1033</v>
      </c>
      <c r="D208" s="20" t="s">
        <v>1034</v>
      </c>
      <c r="E208" s="20" t="s">
        <v>1035</v>
      </c>
      <c r="F208" s="30" t="s">
        <v>47</v>
      </c>
      <c r="G208" s="25" t="s">
        <v>43</v>
      </c>
      <c r="H208" s="26"/>
      <c r="I208" s="20" t="s">
        <v>293</v>
      </c>
      <c r="J208" s="50" t="s">
        <v>291</v>
      </c>
      <c r="K208" s="45" t="s">
        <v>1030</v>
      </c>
      <c r="L208" s="30">
        <v>2</v>
      </c>
      <c r="M208" s="2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42.75" hidden="1">
      <c r="A209" s="20" t="s">
        <v>24</v>
      </c>
      <c r="B209" s="20" t="s">
        <v>1036</v>
      </c>
      <c r="C209" s="20" t="s">
        <v>1037</v>
      </c>
      <c r="D209" s="20" t="s">
        <v>1038</v>
      </c>
      <c r="E209" s="20" t="s">
        <v>1039</v>
      </c>
      <c r="F209" s="30" t="s">
        <v>47</v>
      </c>
      <c r="G209" s="25" t="s">
        <v>50</v>
      </c>
      <c r="H209" s="26"/>
      <c r="I209" s="20" t="s">
        <v>1040</v>
      </c>
      <c r="J209" s="50" t="s">
        <v>294</v>
      </c>
      <c r="K209" s="45" t="s">
        <v>1030</v>
      </c>
      <c r="L209" s="30">
        <v>2</v>
      </c>
      <c r="M209" s="2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42.75" hidden="1">
      <c r="A210" s="20" t="s">
        <v>24</v>
      </c>
      <c r="B210" s="23" t="s">
        <v>1041</v>
      </c>
      <c r="C210" s="20" t="s">
        <v>1042</v>
      </c>
      <c r="D210" s="20" t="s">
        <v>1043</v>
      </c>
      <c r="E210" s="20" t="s">
        <v>1044</v>
      </c>
      <c r="F210" s="30" t="s">
        <v>47</v>
      </c>
      <c r="G210" s="25" t="s">
        <v>43</v>
      </c>
      <c r="H210" s="26"/>
      <c r="I210" s="20" t="s">
        <v>854</v>
      </c>
      <c r="J210" s="50" t="s">
        <v>292</v>
      </c>
      <c r="K210" s="69">
        <v>42801</v>
      </c>
      <c r="L210" s="30">
        <v>4</v>
      </c>
      <c r="M210" s="2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57" hidden="1">
      <c r="A211" s="20" t="s">
        <v>24</v>
      </c>
      <c r="B211" s="23" t="s">
        <v>234</v>
      </c>
      <c r="C211" s="20" t="s">
        <v>1045</v>
      </c>
      <c r="D211" s="20" t="s">
        <v>1046</v>
      </c>
      <c r="E211" s="20" t="s">
        <v>1047</v>
      </c>
      <c r="F211" s="30" t="s">
        <v>41</v>
      </c>
      <c r="G211" s="25" t="s">
        <v>27</v>
      </c>
      <c r="H211" s="26"/>
      <c r="I211" s="20" t="s">
        <v>1048</v>
      </c>
      <c r="J211" s="50" t="s">
        <v>297</v>
      </c>
      <c r="K211" s="69">
        <v>42862</v>
      </c>
      <c r="L211" s="30">
        <v>3</v>
      </c>
      <c r="M211" s="2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42.75" hidden="1">
      <c r="A212" s="20" t="s">
        <v>24</v>
      </c>
      <c r="B212" s="23" t="s">
        <v>252</v>
      </c>
      <c r="C212" s="20" t="s">
        <v>1049</v>
      </c>
      <c r="D212" s="20" t="s">
        <v>1050</v>
      </c>
      <c r="E212" s="20" t="s">
        <v>1051</v>
      </c>
      <c r="F212" s="30" t="s">
        <v>41</v>
      </c>
      <c r="G212" s="25" t="s">
        <v>27</v>
      </c>
      <c r="H212" s="26"/>
      <c r="I212" s="20" t="s">
        <v>1048</v>
      </c>
      <c r="J212" s="50" t="s">
        <v>298</v>
      </c>
      <c r="K212" s="69">
        <v>42862</v>
      </c>
      <c r="L212" s="30">
        <v>3</v>
      </c>
      <c r="M212" s="2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57" hidden="1">
      <c r="A213" s="20" t="s">
        <v>24</v>
      </c>
      <c r="B213" s="23" t="s">
        <v>1052</v>
      </c>
      <c r="C213" s="20" t="s">
        <v>1053</v>
      </c>
      <c r="D213" s="20" t="s">
        <v>1054</v>
      </c>
      <c r="E213" s="20" t="s">
        <v>1055</v>
      </c>
      <c r="F213" s="30" t="s">
        <v>47</v>
      </c>
      <c r="G213" s="25" t="s">
        <v>43</v>
      </c>
      <c r="H213" s="26"/>
      <c r="I213" s="20" t="s">
        <v>48</v>
      </c>
      <c r="J213" s="50" t="s">
        <v>296</v>
      </c>
      <c r="K213" s="69">
        <v>42832</v>
      </c>
      <c r="L213" s="30">
        <v>2</v>
      </c>
      <c r="M213" s="2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57" hidden="1">
      <c r="A214" s="20" t="s">
        <v>24</v>
      </c>
      <c r="B214" s="23" t="s">
        <v>1056</v>
      </c>
      <c r="C214" s="20" t="s">
        <v>1057</v>
      </c>
      <c r="D214" s="20" t="s">
        <v>1058</v>
      </c>
      <c r="E214" s="20" t="s">
        <v>1059</v>
      </c>
      <c r="F214" s="30" t="s">
        <v>47</v>
      </c>
      <c r="G214" s="25" t="s">
        <v>50</v>
      </c>
      <c r="H214" s="26"/>
      <c r="I214" s="20" t="s">
        <v>436</v>
      </c>
      <c r="J214" s="50" t="s">
        <v>300</v>
      </c>
      <c r="K214" s="65" t="s">
        <v>1060</v>
      </c>
      <c r="L214" s="30">
        <v>2</v>
      </c>
      <c r="M214" s="2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57" hidden="1">
      <c r="A215" s="20" t="s">
        <v>24</v>
      </c>
      <c r="B215" s="23" t="s">
        <v>1056</v>
      </c>
      <c r="C215" s="20" t="s">
        <v>1057</v>
      </c>
      <c r="D215" s="20" t="s">
        <v>1061</v>
      </c>
      <c r="E215" s="20" t="s">
        <v>1062</v>
      </c>
      <c r="F215" s="30" t="s">
        <v>47</v>
      </c>
      <c r="G215" s="25" t="s">
        <v>50</v>
      </c>
      <c r="H215" s="26"/>
      <c r="I215" s="20" t="s">
        <v>436</v>
      </c>
      <c r="J215" s="50" t="s">
        <v>299</v>
      </c>
      <c r="K215" s="65" t="s">
        <v>1060</v>
      </c>
      <c r="L215" s="30">
        <v>2</v>
      </c>
      <c r="M215" s="2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57" hidden="1">
      <c r="A216" s="20" t="s">
        <v>24</v>
      </c>
      <c r="B216" s="23" t="s">
        <v>1056</v>
      </c>
      <c r="C216" s="20" t="s">
        <v>1057</v>
      </c>
      <c r="D216" s="20" t="s">
        <v>1063</v>
      </c>
      <c r="E216" s="20" t="s">
        <v>1064</v>
      </c>
      <c r="F216" s="30" t="s">
        <v>47</v>
      </c>
      <c r="G216" s="25" t="s">
        <v>50</v>
      </c>
      <c r="H216" s="26"/>
      <c r="I216" s="20" t="s">
        <v>436</v>
      </c>
      <c r="J216" s="50" t="s">
        <v>301</v>
      </c>
      <c r="K216" s="65" t="s">
        <v>1060</v>
      </c>
      <c r="L216" s="30">
        <v>2</v>
      </c>
      <c r="M216" s="2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57" hidden="1">
      <c r="A217" s="20" t="s">
        <v>24</v>
      </c>
      <c r="B217" s="23" t="s">
        <v>1056</v>
      </c>
      <c r="C217" s="20" t="s">
        <v>1057</v>
      </c>
      <c r="D217" s="20" t="s">
        <v>1065</v>
      </c>
      <c r="E217" s="20" t="s">
        <v>1066</v>
      </c>
      <c r="F217" s="30" t="s">
        <v>47</v>
      </c>
      <c r="G217" s="25" t="s">
        <v>50</v>
      </c>
      <c r="H217" s="26"/>
      <c r="I217" s="20" t="s">
        <v>436</v>
      </c>
      <c r="J217" s="50" t="s">
        <v>302</v>
      </c>
      <c r="K217" s="65" t="s">
        <v>1060</v>
      </c>
      <c r="L217" s="30">
        <v>2</v>
      </c>
      <c r="M217" s="2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71.25" hidden="1">
      <c r="A218" s="101" t="s">
        <v>24</v>
      </c>
      <c r="B218" s="111" t="s">
        <v>290</v>
      </c>
      <c r="C218" s="101" t="s">
        <v>1067</v>
      </c>
      <c r="D218" s="101" t="s">
        <v>1068</v>
      </c>
      <c r="E218" s="101" t="s">
        <v>1069</v>
      </c>
      <c r="F218" s="102" t="s">
        <v>47</v>
      </c>
      <c r="G218" s="25" t="s">
        <v>50</v>
      </c>
      <c r="H218" s="103"/>
      <c r="I218" s="101" t="s">
        <v>57</v>
      </c>
      <c r="J218" s="112" t="s">
        <v>303</v>
      </c>
      <c r="K218" s="110" t="s">
        <v>1060</v>
      </c>
      <c r="L218" s="30">
        <v>2</v>
      </c>
      <c r="M218" s="2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71.25">
      <c r="A219" s="142" t="s">
        <v>96</v>
      </c>
      <c r="B219" s="153" t="s">
        <v>290</v>
      </c>
      <c r="C219" s="142" t="s">
        <v>1067</v>
      </c>
      <c r="D219" s="142" t="s">
        <v>1070</v>
      </c>
      <c r="E219" s="142" t="s">
        <v>1071</v>
      </c>
      <c r="F219" s="143" t="s">
        <v>47</v>
      </c>
      <c r="G219" s="99"/>
      <c r="H219" s="147" t="s">
        <v>216</v>
      </c>
      <c r="I219" s="142" t="s">
        <v>57</v>
      </c>
      <c r="J219" s="148" t="s">
        <v>304</v>
      </c>
      <c r="K219" s="152" t="s">
        <v>1060</v>
      </c>
      <c r="L219" s="100">
        <v>2</v>
      </c>
      <c r="M219" s="2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57" hidden="1">
      <c r="A220" s="119" t="s">
        <v>24</v>
      </c>
      <c r="B220" s="133" t="s">
        <v>984</v>
      </c>
      <c r="C220" s="119" t="s">
        <v>1072</v>
      </c>
      <c r="D220" s="119" t="s">
        <v>1073</v>
      </c>
      <c r="E220" s="119" t="s">
        <v>1074</v>
      </c>
      <c r="F220" s="120" t="s">
        <v>47</v>
      </c>
      <c r="G220" s="25" t="s">
        <v>50</v>
      </c>
      <c r="H220" s="121"/>
      <c r="I220" s="119" t="s">
        <v>436</v>
      </c>
      <c r="J220" s="134" t="s">
        <v>307</v>
      </c>
      <c r="K220" s="132" t="s">
        <v>1075</v>
      </c>
      <c r="L220" s="30">
        <v>3</v>
      </c>
      <c r="M220" s="2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42.75" hidden="1">
      <c r="A221" s="20" t="s">
        <v>24</v>
      </c>
      <c r="B221" s="20" t="s">
        <v>1076</v>
      </c>
      <c r="C221" s="20" t="s">
        <v>1077</v>
      </c>
      <c r="D221" s="20" t="s">
        <v>1078</v>
      </c>
      <c r="E221" s="20" t="s">
        <v>1079</v>
      </c>
      <c r="F221" s="30" t="s">
        <v>47</v>
      </c>
      <c r="G221" s="25" t="s">
        <v>50</v>
      </c>
      <c r="H221" s="26"/>
      <c r="I221" s="20" t="s">
        <v>1080</v>
      </c>
      <c r="J221" s="50" t="s">
        <v>305</v>
      </c>
      <c r="K221" s="65" t="s">
        <v>1075</v>
      </c>
      <c r="L221" s="30">
        <v>2</v>
      </c>
      <c r="M221" s="2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42.75" hidden="1">
      <c r="A222" s="20" t="s">
        <v>24</v>
      </c>
      <c r="B222" s="20" t="s">
        <v>1076</v>
      </c>
      <c r="C222" s="20" t="s">
        <v>1077</v>
      </c>
      <c r="D222" s="20" t="s">
        <v>1081</v>
      </c>
      <c r="E222" s="20" t="s">
        <v>1082</v>
      </c>
      <c r="F222" s="30" t="s">
        <v>47</v>
      </c>
      <c r="G222" s="25" t="s">
        <v>50</v>
      </c>
      <c r="H222" s="26"/>
      <c r="I222" s="20" t="s">
        <v>755</v>
      </c>
      <c r="J222" s="50" t="s">
        <v>306</v>
      </c>
      <c r="K222" s="65" t="s">
        <v>1075</v>
      </c>
      <c r="L222" s="30">
        <v>2</v>
      </c>
      <c r="M222" s="2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57.75" hidden="1">
      <c r="A223" s="20" t="s">
        <v>24</v>
      </c>
      <c r="B223" s="29" t="s">
        <v>1083</v>
      </c>
      <c r="C223" s="29" t="s">
        <v>1084</v>
      </c>
      <c r="D223" s="49" t="s">
        <v>1085</v>
      </c>
      <c r="E223" s="29" t="s">
        <v>1086</v>
      </c>
      <c r="F223" s="25" t="s">
        <v>47</v>
      </c>
      <c r="G223" s="25" t="s">
        <v>50</v>
      </c>
      <c r="H223" s="26"/>
      <c r="I223" s="29" t="s">
        <v>436</v>
      </c>
      <c r="J223" s="50" t="s">
        <v>308</v>
      </c>
      <c r="K223" s="65" t="s">
        <v>1087</v>
      </c>
      <c r="L223" s="25">
        <v>2</v>
      </c>
      <c r="M223" s="4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57.75" hidden="1">
      <c r="A224" s="20" t="s">
        <v>24</v>
      </c>
      <c r="B224" s="29" t="s">
        <v>1083</v>
      </c>
      <c r="C224" s="29" t="s">
        <v>1084</v>
      </c>
      <c r="D224" s="49" t="s">
        <v>1088</v>
      </c>
      <c r="E224" s="29" t="s">
        <v>1089</v>
      </c>
      <c r="F224" s="25" t="s">
        <v>47</v>
      </c>
      <c r="G224" s="25" t="s">
        <v>50</v>
      </c>
      <c r="H224" s="26"/>
      <c r="I224" s="29" t="s">
        <v>436</v>
      </c>
      <c r="J224" s="50" t="s">
        <v>309</v>
      </c>
      <c r="K224" s="65" t="s">
        <v>1087</v>
      </c>
      <c r="L224" s="25">
        <v>2</v>
      </c>
      <c r="M224" s="4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42.75" hidden="1">
      <c r="A225" s="20" t="s">
        <v>24</v>
      </c>
      <c r="B225" s="29" t="s">
        <v>217</v>
      </c>
      <c r="C225" s="49" t="s">
        <v>218</v>
      </c>
      <c r="D225" s="29" t="s">
        <v>1090</v>
      </c>
      <c r="E225" s="29" t="s">
        <v>1091</v>
      </c>
      <c r="F225" s="25" t="s">
        <v>47</v>
      </c>
      <c r="G225" s="25" t="s">
        <v>43</v>
      </c>
      <c r="H225" s="26"/>
      <c r="I225" s="20" t="s">
        <v>48</v>
      </c>
      <c r="J225" s="50" t="s">
        <v>310</v>
      </c>
      <c r="K225" s="83">
        <v>43076</v>
      </c>
      <c r="L225" s="25">
        <v>2</v>
      </c>
      <c r="M225" s="4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43.5" hidden="1">
      <c r="A226" s="20" t="s">
        <v>24</v>
      </c>
      <c r="B226" s="29" t="s">
        <v>264</v>
      </c>
      <c r="C226" s="29" t="s">
        <v>52</v>
      </c>
      <c r="D226" s="29" t="s">
        <v>1092</v>
      </c>
      <c r="E226" s="29" t="s">
        <v>1093</v>
      </c>
      <c r="F226" s="25" t="s">
        <v>47</v>
      </c>
      <c r="G226" s="25" t="s">
        <v>50</v>
      </c>
      <c r="H226" s="26"/>
      <c r="I226" s="29" t="s">
        <v>57</v>
      </c>
      <c r="J226" s="50" t="s">
        <v>311</v>
      </c>
      <c r="K226" s="50" t="s">
        <v>1094</v>
      </c>
      <c r="L226" s="25">
        <v>2</v>
      </c>
      <c r="M226" s="4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43.5" hidden="1">
      <c r="A227" s="101" t="s">
        <v>24</v>
      </c>
      <c r="B227" s="113" t="s">
        <v>215</v>
      </c>
      <c r="C227" s="113" t="s">
        <v>1095</v>
      </c>
      <c r="D227" s="113" t="s">
        <v>1096</v>
      </c>
      <c r="E227" s="113" t="s">
        <v>1097</v>
      </c>
      <c r="F227" s="103" t="s">
        <v>47</v>
      </c>
      <c r="G227" s="25" t="s">
        <v>43</v>
      </c>
      <c r="H227" s="103"/>
      <c r="I227" s="101" t="s">
        <v>48</v>
      </c>
      <c r="J227" s="112" t="s">
        <v>314</v>
      </c>
      <c r="K227" s="112" t="s">
        <v>1094</v>
      </c>
      <c r="L227" s="25">
        <v>1</v>
      </c>
      <c r="M227" s="48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43.5">
      <c r="A228" s="142" t="s">
        <v>96</v>
      </c>
      <c r="B228" s="146" t="s">
        <v>1098</v>
      </c>
      <c r="C228" s="146" t="s">
        <v>1099</v>
      </c>
      <c r="D228" s="154" t="s">
        <v>1100</v>
      </c>
      <c r="E228" s="146" t="s">
        <v>1101</v>
      </c>
      <c r="F228" s="147" t="s">
        <v>51</v>
      </c>
      <c r="G228" s="99"/>
      <c r="H228" s="154" t="s">
        <v>1102</v>
      </c>
      <c r="I228" s="154" t="s">
        <v>1103</v>
      </c>
      <c r="J228" s="148" t="s">
        <v>315</v>
      </c>
      <c r="K228" s="148" t="s">
        <v>1104</v>
      </c>
      <c r="L228" s="51">
        <v>2</v>
      </c>
      <c r="M228" s="4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43.5">
      <c r="A229" s="142" t="s">
        <v>96</v>
      </c>
      <c r="B229" s="146" t="s">
        <v>1098</v>
      </c>
      <c r="C229" s="146" t="s">
        <v>1099</v>
      </c>
      <c r="D229" s="146" t="s">
        <v>1100</v>
      </c>
      <c r="E229" s="146" t="s">
        <v>1105</v>
      </c>
      <c r="F229" s="147" t="s">
        <v>51</v>
      </c>
      <c r="G229" s="99"/>
      <c r="H229" s="154" t="s">
        <v>259</v>
      </c>
      <c r="I229" s="154" t="s">
        <v>1103</v>
      </c>
      <c r="J229" s="148" t="s">
        <v>319</v>
      </c>
      <c r="K229" s="148" t="s">
        <v>1104</v>
      </c>
      <c r="L229" s="51">
        <v>2</v>
      </c>
      <c r="M229" s="48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43.5" hidden="1">
      <c r="A230" s="119" t="s">
        <v>24</v>
      </c>
      <c r="B230" s="135" t="s">
        <v>248</v>
      </c>
      <c r="C230" s="135" t="s">
        <v>249</v>
      </c>
      <c r="D230" s="135" t="s">
        <v>1106</v>
      </c>
      <c r="E230" s="135" t="s">
        <v>1107</v>
      </c>
      <c r="F230" s="121" t="s">
        <v>44</v>
      </c>
      <c r="G230" s="25" t="s">
        <v>43</v>
      </c>
      <c r="H230" s="121"/>
      <c r="I230" s="119" t="s">
        <v>48</v>
      </c>
      <c r="J230" s="134" t="s">
        <v>320</v>
      </c>
      <c r="K230" s="134" t="s">
        <v>1104</v>
      </c>
      <c r="L230" s="25">
        <v>2</v>
      </c>
      <c r="M230" s="50" t="s">
        <v>1108</v>
      </c>
      <c r="N230" s="1">
        <f>SUM(L153:L230)</f>
        <v>180</v>
      </c>
      <c r="O230" s="14">
        <v>78</v>
      </c>
      <c r="P230" s="1">
        <f>78*5</f>
        <v>390</v>
      </c>
      <c r="Q230" s="1">
        <f>(N230/P230)*100</f>
        <v>46.153846153846153</v>
      </c>
      <c r="R230" s="1"/>
      <c r="S230" s="1"/>
      <c r="T230" s="1"/>
      <c r="U230" s="1"/>
      <c r="V230" s="1"/>
      <c r="W230" s="1"/>
      <c r="X230" s="1"/>
    </row>
    <row r="231" spans="1:24" ht="57.75" hidden="1">
      <c r="A231" s="20" t="s">
        <v>24</v>
      </c>
      <c r="B231" s="29" t="s">
        <v>108</v>
      </c>
      <c r="C231" s="29" t="s">
        <v>213</v>
      </c>
      <c r="D231" s="29" t="s">
        <v>1109</v>
      </c>
      <c r="E231" s="29" t="s">
        <v>1110</v>
      </c>
      <c r="F231" s="25" t="s">
        <v>25</v>
      </c>
      <c r="G231" s="25" t="s">
        <v>50</v>
      </c>
      <c r="H231" s="26"/>
      <c r="I231" s="20" t="s">
        <v>436</v>
      </c>
      <c r="J231" s="50" t="s">
        <v>321</v>
      </c>
      <c r="K231" s="50" t="s">
        <v>1111</v>
      </c>
      <c r="L231" s="25">
        <v>3</v>
      </c>
      <c r="M231" s="4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42.75" hidden="1">
      <c r="A232" s="20" t="s">
        <v>24</v>
      </c>
      <c r="B232" s="20" t="s">
        <v>254</v>
      </c>
      <c r="C232" s="20" t="s">
        <v>1112</v>
      </c>
      <c r="D232" s="20" t="s">
        <v>1113</v>
      </c>
      <c r="E232" s="20" t="s">
        <v>1114</v>
      </c>
      <c r="F232" s="25" t="s">
        <v>47</v>
      </c>
      <c r="G232" s="25" t="s">
        <v>50</v>
      </c>
      <c r="H232" s="26"/>
      <c r="I232" s="20" t="s">
        <v>1115</v>
      </c>
      <c r="J232" s="50" t="s">
        <v>316</v>
      </c>
      <c r="K232" s="50" t="s">
        <v>1116</v>
      </c>
      <c r="L232" s="25">
        <v>2</v>
      </c>
      <c r="M232" s="48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42.75" hidden="1">
      <c r="A233" s="20" t="s">
        <v>24</v>
      </c>
      <c r="B233" s="20" t="s">
        <v>257</v>
      </c>
      <c r="C233" s="20" t="s">
        <v>1117</v>
      </c>
      <c r="D233" s="20" t="s">
        <v>1118</v>
      </c>
      <c r="E233" s="20" t="s">
        <v>1119</v>
      </c>
      <c r="F233" s="30" t="s">
        <v>47</v>
      </c>
      <c r="G233" s="25" t="s">
        <v>43</v>
      </c>
      <c r="H233" s="26"/>
      <c r="I233" s="20" t="s">
        <v>378</v>
      </c>
      <c r="J233" s="45" t="s">
        <v>317</v>
      </c>
      <c r="K233" s="45" t="s">
        <v>1120</v>
      </c>
      <c r="L233" s="30">
        <v>2</v>
      </c>
      <c r="M233" s="2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57" hidden="1">
      <c r="A234" s="20" t="s">
        <v>24</v>
      </c>
      <c r="B234" s="20" t="s">
        <v>346</v>
      </c>
      <c r="C234" s="20" t="s">
        <v>1121</v>
      </c>
      <c r="D234" s="20" t="s">
        <v>1122</v>
      </c>
      <c r="E234" s="20" t="s">
        <v>1123</v>
      </c>
      <c r="F234" s="30" t="s">
        <v>41</v>
      </c>
      <c r="G234" s="25" t="s">
        <v>27</v>
      </c>
      <c r="H234" s="26"/>
      <c r="I234" s="20" t="s">
        <v>1048</v>
      </c>
      <c r="J234" s="45" t="s">
        <v>318</v>
      </c>
      <c r="K234" s="45" t="s">
        <v>1124</v>
      </c>
      <c r="L234" s="30">
        <v>2</v>
      </c>
      <c r="M234" s="2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57" hidden="1">
      <c r="A235" s="101" t="s">
        <v>24</v>
      </c>
      <c r="B235" s="101" t="s">
        <v>199</v>
      </c>
      <c r="C235" s="101" t="s">
        <v>1125</v>
      </c>
      <c r="D235" s="101" t="s">
        <v>1126</v>
      </c>
      <c r="E235" s="101" t="s">
        <v>1127</v>
      </c>
      <c r="F235" s="102" t="s">
        <v>41</v>
      </c>
      <c r="G235" s="25" t="s">
        <v>27</v>
      </c>
      <c r="H235" s="103"/>
      <c r="I235" s="101" t="s">
        <v>1048</v>
      </c>
      <c r="J235" s="108" t="s">
        <v>322</v>
      </c>
      <c r="K235" s="108" t="s">
        <v>1124</v>
      </c>
      <c r="L235" s="30">
        <v>2</v>
      </c>
      <c r="M235" s="2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71.25">
      <c r="A236" s="142" t="s">
        <v>96</v>
      </c>
      <c r="B236" s="142" t="s">
        <v>108</v>
      </c>
      <c r="C236" s="142" t="s">
        <v>109</v>
      </c>
      <c r="D236" s="142" t="s">
        <v>1128</v>
      </c>
      <c r="E236" s="142" t="s">
        <v>1129</v>
      </c>
      <c r="F236" s="143" t="s">
        <v>25</v>
      </c>
      <c r="G236" s="99"/>
      <c r="H236" s="144" t="s">
        <v>1130</v>
      </c>
      <c r="I236" s="142" t="s">
        <v>1131</v>
      </c>
      <c r="J236" s="150" t="s">
        <v>323</v>
      </c>
      <c r="K236" s="150" t="s">
        <v>1124</v>
      </c>
      <c r="L236" s="100">
        <v>3</v>
      </c>
      <c r="M236" s="2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57" hidden="1">
      <c r="A237" s="119" t="s">
        <v>24</v>
      </c>
      <c r="B237" s="119" t="s">
        <v>203</v>
      </c>
      <c r="C237" s="119" t="s">
        <v>1132</v>
      </c>
      <c r="D237" s="119" t="s">
        <v>1133</v>
      </c>
      <c r="E237" s="119" t="s">
        <v>1134</v>
      </c>
      <c r="F237" s="120" t="s">
        <v>47</v>
      </c>
      <c r="G237" s="25" t="s">
        <v>43</v>
      </c>
      <c r="H237" s="121"/>
      <c r="I237" s="119" t="s">
        <v>1135</v>
      </c>
      <c r="J237" s="125" t="s">
        <v>324</v>
      </c>
      <c r="K237" s="125" t="s">
        <v>1136</v>
      </c>
      <c r="L237" s="30">
        <v>1</v>
      </c>
      <c r="M237" s="2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42.75" hidden="1">
      <c r="A238" s="20" t="s">
        <v>24</v>
      </c>
      <c r="B238" s="20" t="s">
        <v>1137</v>
      </c>
      <c r="C238" s="20" t="s">
        <v>1138</v>
      </c>
      <c r="D238" s="20" t="s">
        <v>1139</v>
      </c>
      <c r="E238" s="20" t="s">
        <v>1140</v>
      </c>
      <c r="F238" s="30" t="s">
        <v>47</v>
      </c>
      <c r="G238" s="25" t="s">
        <v>43</v>
      </c>
      <c r="H238" s="26"/>
      <c r="I238" s="20" t="s">
        <v>1141</v>
      </c>
      <c r="J238" s="45" t="s">
        <v>326</v>
      </c>
      <c r="K238" s="45" t="s">
        <v>1142</v>
      </c>
      <c r="L238" s="30">
        <v>1</v>
      </c>
      <c r="M238" s="2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85.5" hidden="1">
      <c r="A239" s="20" t="s">
        <v>24</v>
      </c>
      <c r="B239" s="20" t="s">
        <v>72</v>
      </c>
      <c r="C239" s="20" t="s">
        <v>1143</v>
      </c>
      <c r="D239" s="20" t="s">
        <v>1144</v>
      </c>
      <c r="E239" s="20" t="s">
        <v>797</v>
      </c>
      <c r="F239" s="30" t="s">
        <v>63</v>
      </c>
      <c r="G239" s="25" t="s">
        <v>50</v>
      </c>
      <c r="H239" s="26"/>
      <c r="I239" s="20" t="s">
        <v>1145</v>
      </c>
      <c r="J239" s="45" t="s">
        <v>327</v>
      </c>
      <c r="K239" s="65" t="s">
        <v>1146</v>
      </c>
      <c r="L239" s="30">
        <v>3</v>
      </c>
      <c r="M239" s="2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71.25" hidden="1">
      <c r="A240" s="20" t="s">
        <v>24</v>
      </c>
      <c r="B240" s="20" t="s">
        <v>72</v>
      </c>
      <c r="C240" s="20" t="s">
        <v>1147</v>
      </c>
      <c r="D240" s="20" t="s">
        <v>1148</v>
      </c>
      <c r="E240" s="20" t="s">
        <v>809</v>
      </c>
      <c r="F240" s="30" t="s">
        <v>63</v>
      </c>
      <c r="G240" s="25" t="s">
        <v>50</v>
      </c>
      <c r="H240" s="26"/>
      <c r="I240" s="20" t="s">
        <v>1149</v>
      </c>
      <c r="J240" s="45" t="s">
        <v>328</v>
      </c>
      <c r="K240" s="65" t="s">
        <v>1146</v>
      </c>
      <c r="L240" s="30">
        <v>3</v>
      </c>
      <c r="M240" s="2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85.5" hidden="1">
      <c r="A241" s="20" t="s">
        <v>24</v>
      </c>
      <c r="B241" s="20" t="s">
        <v>72</v>
      </c>
      <c r="C241" s="20" t="s">
        <v>1143</v>
      </c>
      <c r="D241" s="20" t="s">
        <v>1150</v>
      </c>
      <c r="E241" s="20" t="s">
        <v>1151</v>
      </c>
      <c r="F241" s="30" t="s">
        <v>63</v>
      </c>
      <c r="G241" s="25" t="s">
        <v>50</v>
      </c>
      <c r="H241" s="26"/>
      <c r="I241" s="20" t="s">
        <v>1152</v>
      </c>
      <c r="J241" s="45" t="s">
        <v>329</v>
      </c>
      <c r="K241" s="65" t="s">
        <v>1146</v>
      </c>
      <c r="L241" s="30">
        <v>3</v>
      </c>
      <c r="M241" s="2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85.5" hidden="1">
      <c r="A242" s="20" t="s">
        <v>24</v>
      </c>
      <c r="B242" s="20" t="s">
        <v>72</v>
      </c>
      <c r="C242" s="20" t="s">
        <v>1143</v>
      </c>
      <c r="D242" s="20" t="s">
        <v>1153</v>
      </c>
      <c r="E242" s="20" t="s">
        <v>818</v>
      </c>
      <c r="F242" s="30" t="s">
        <v>63</v>
      </c>
      <c r="G242" s="25" t="s">
        <v>50</v>
      </c>
      <c r="H242" s="26"/>
      <c r="I242" s="20" t="s">
        <v>1154</v>
      </c>
      <c r="J242" s="45" t="s">
        <v>332</v>
      </c>
      <c r="K242" s="65" t="s">
        <v>1146</v>
      </c>
      <c r="L242" s="30">
        <v>3</v>
      </c>
      <c r="M242" s="2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57" hidden="1">
      <c r="A243" s="20" t="s">
        <v>24</v>
      </c>
      <c r="B243" s="20" t="s">
        <v>1155</v>
      </c>
      <c r="C243" s="20" t="s">
        <v>1156</v>
      </c>
      <c r="D243" s="20" t="s">
        <v>1157</v>
      </c>
      <c r="E243" s="20" t="s">
        <v>1158</v>
      </c>
      <c r="F243" s="30" t="s">
        <v>47</v>
      </c>
      <c r="G243" s="25" t="s">
        <v>50</v>
      </c>
      <c r="H243" s="26"/>
      <c r="I243" s="20" t="s">
        <v>57</v>
      </c>
      <c r="J243" s="45" t="s">
        <v>330</v>
      </c>
      <c r="K243" s="65" t="s">
        <v>1146</v>
      </c>
      <c r="L243" s="30">
        <v>3</v>
      </c>
      <c r="M243" s="2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43.5" hidden="1">
      <c r="A244" s="20" t="s">
        <v>24</v>
      </c>
      <c r="B244" s="29" t="s">
        <v>331</v>
      </c>
      <c r="C244" s="29" t="s">
        <v>1159</v>
      </c>
      <c r="D244" s="29" t="s">
        <v>1160</v>
      </c>
      <c r="E244" s="29" t="s">
        <v>1161</v>
      </c>
      <c r="F244" s="49" t="s">
        <v>41</v>
      </c>
      <c r="G244" s="25" t="s">
        <v>27</v>
      </c>
      <c r="H244" s="26"/>
      <c r="I244" s="20" t="s">
        <v>1048</v>
      </c>
      <c r="J244" s="45" t="s">
        <v>335</v>
      </c>
      <c r="K244" s="65" t="s">
        <v>1146</v>
      </c>
      <c r="L244" s="25">
        <v>2</v>
      </c>
      <c r="M244" s="2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43.5" hidden="1">
      <c r="A245" s="20" t="s">
        <v>24</v>
      </c>
      <c r="B245" s="29" t="s">
        <v>208</v>
      </c>
      <c r="C245" s="29" t="s">
        <v>209</v>
      </c>
      <c r="D245" s="29" t="s">
        <v>1162</v>
      </c>
      <c r="E245" s="47" t="s">
        <v>1163</v>
      </c>
      <c r="F245" s="25" t="s">
        <v>47</v>
      </c>
      <c r="G245" s="25" t="s">
        <v>27</v>
      </c>
      <c r="H245" s="26"/>
      <c r="I245" s="20" t="s">
        <v>1048</v>
      </c>
      <c r="J245" s="45" t="s">
        <v>336</v>
      </c>
      <c r="K245" s="65" t="s">
        <v>1164</v>
      </c>
      <c r="L245" s="25">
        <v>2</v>
      </c>
      <c r="M245" s="2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43.5" hidden="1">
      <c r="A246" s="20" t="s">
        <v>24</v>
      </c>
      <c r="B246" s="29" t="s">
        <v>208</v>
      </c>
      <c r="C246" s="29" t="s">
        <v>209</v>
      </c>
      <c r="D246" s="29" t="s">
        <v>1165</v>
      </c>
      <c r="E246" s="47" t="s">
        <v>1166</v>
      </c>
      <c r="F246" s="25" t="s">
        <v>47</v>
      </c>
      <c r="G246" s="25" t="s">
        <v>27</v>
      </c>
      <c r="H246" s="26"/>
      <c r="I246" s="20" t="s">
        <v>1048</v>
      </c>
      <c r="J246" s="45" t="s">
        <v>337</v>
      </c>
      <c r="K246" s="65" t="s">
        <v>1164</v>
      </c>
      <c r="L246" s="25">
        <v>2</v>
      </c>
      <c r="M246" s="2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43.5" hidden="1">
      <c r="A247" s="20" t="s">
        <v>24</v>
      </c>
      <c r="B247" s="29" t="s">
        <v>208</v>
      </c>
      <c r="C247" s="29" t="s">
        <v>209</v>
      </c>
      <c r="D247" s="29" t="s">
        <v>1167</v>
      </c>
      <c r="E247" s="47" t="s">
        <v>1168</v>
      </c>
      <c r="F247" s="25" t="s">
        <v>47</v>
      </c>
      <c r="G247" s="25" t="s">
        <v>27</v>
      </c>
      <c r="H247" s="26"/>
      <c r="I247" s="20" t="s">
        <v>1048</v>
      </c>
      <c r="J247" s="45" t="s">
        <v>338</v>
      </c>
      <c r="K247" s="65" t="s">
        <v>1164</v>
      </c>
      <c r="L247" s="25">
        <v>2</v>
      </c>
      <c r="M247" s="2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43.5" hidden="1">
      <c r="A248" s="20" t="s">
        <v>24</v>
      </c>
      <c r="B248" s="29" t="s">
        <v>208</v>
      </c>
      <c r="C248" s="29" t="s">
        <v>209</v>
      </c>
      <c r="D248" s="29" t="s">
        <v>1169</v>
      </c>
      <c r="E248" s="47" t="s">
        <v>1170</v>
      </c>
      <c r="F248" s="25" t="s">
        <v>47</v>
      </c>
      <c r="G248" s="25" t="s">
        <v>27</v>
      </c>
      <c r="H248" s="26"/>
      <c r="I248" s="20" t="s">
        <v>1048</v>
      </c>
      <c r="J248" s="45" t="s">
        <v>344</v>
      </c>
      <c r="K248" s="65" t="s">
        <v>1164</v>
      </c>
      <c r="L248" s="25">
        <v>2</v>
      </c>
      <c r="M248" s="2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43.5" hidden="1">
      <c r="A249" s="20" t="s">
        <v>24</v>
      </c>
      <c r="B249" s="29" t="s">
        <v>208</v>
      </c>
      <c r="C249" s="29" t="s">
        <v>209</v>
      </c>
      <c r="D249" s="29" t="s">
        <v>1171</v>
      </c>
      <c r="E249" s="47" t="s">
        <v>1172</v>
      </c>
      <c r="F249" s="25" t="s">
        <v>47</v>
      </c>
      <c r="G249" s="25" t="s">
        <v>27</v>
      </c>
      <c r="H249" s="26"/>
      <c r="I249" s="20" t="s">
        <v>1048</v>
      </c>
      <c r="J249" s="45" t="s">
        <v>342</v>
      </c>
      <c r="K249" s="65" t="s">
        <v>1164</v>
      </c>
      <c r="L249" s="25">
        <v>2</v>
      </c>
      <c r="M249" s="2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43.5" hidden="1">
      <c r="A250" s="20" t="s">
        <v>24</v>
      </c>
      <c r="B250" s="29" t="s">
        <v>208</v>
      </c>
      <c r="C250" s="29" t="s">
        <v>209</v>
      </c>
      <c r="D250" s="29" t="s">
        <v>1173</v>
      </c>
      <c r="E250" s="47" t="s">
        <v>1174</v>
      </c>
      <c r="F250" s="25" t="s">
        <v>47</v>
      </c>
      <c r="G250" s="25" t="s">
        <v>27</v>
      </c>
      <c r="H250" s="26"/>
      <c r="I250" s="20" t="s">
        <v>1048</v>
      </c>
      <c r="J250" s="45" t="s">
        <v>343</v>
      </c>
      <c r="K250" s="65" t="s">
        <v>1164</v>
      </c>
      <c r="L250" s="25">
        <v>2</v>
      </c>
      <c r="M250" s="2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43.5" hidden="1">
      <c r="A251" s="20" t="s">
        <v>24</v>
      </c>
      <c r="B251" s="29" t="s">
        <v>208</v>
      </c>
      <c r="C251" s="29" t="s">
        <v>209</v>
      </c>
      <c r="D251" s="29" t="s">
        <v>1175</v>
      </c>
      <c r="E251" s="47" t="s">
        <v>1176</v>
      </c>
      <c r="F251" s="25" t="s">
        <v>47</v>
      </c>
      <c r="G251" s="25" t="s">
        <v>27</v>
      </c>
      <c r="H251" s="26"/>
      <c r="I251" s="20" t="s">
        <v>1048</v>
      </c>
      <c r="J251" s="45" t="s">
        <v>345</v>
      </c>
      <c r="K251" s="65" t="s">
        <v>1164</v>
      </c>
      <c r="L251" s="25">
        <v>2</v>
      </c>
      <c r="M251" s="2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43.5" hidden="1">
      <c r="A252" s="20" t="s">
        <v>24</v>
      </c>
      <c r="B252" s="29" t="s">
        <v>208</v>
      </c>
      <c r="C252" s="29" t="s">
        <v>209</v>
      </c>
      <c r="D252" s="29" t="s">
        <v>1177</v>
      </c>
      <c r="E252" s="47" t="s">
        <v>1178</v>
      </c>
      <c r="F252" s="25" t="s">
        <v>47</v>
      </c>
      <c r="G252" s="25" t="s">
        <v>27</v>
      </c>
      <c r="H252" s="26"/>
      <c r="I252" s="20" t="s">
        <v>1048</v>
      </c>
      <c r="J252" s="45" t="s">
        <v>347</v>
      </c>
      <c r="K252" s="65" t="s">
        <v>1164</v>
      </c>
      <c r="L252" s="25">
        <v>2</v>
      </c>
      <c r="M252" s="2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43.5" hidden="1">
      <c r="A253" s="20" t="s">
        <v>24</v>
      </c>
      <c r="B253" s="29" t="s">
        <v>208</v>
      </c>
      <c r="C253" s="29" t="s">
        <v>209</v>
      </c>
      <c r="D253" s="29" t="s">
        <v>1179</v>
      </c>
      <c r="E253" s="47" t="s">
        <v>1180</v>
      </c>
      <c r="F253" s="25" t="s">
        <v>47</v>
      </c>
      <c r="G253" s="25" t="s">
        <v>27</v>
      </c>
      <c r="H253" s="26"/>
      <c r="I253" s="20" t="s">
        <v>1048</v>
      </c>
      <c r="J253" s="45" t="s">
        <v>350</v>
      </c>
      <c r="K253" s="65" t="s">
        <v>1164</v>
      </c>
      <c r="L253" s="25">
        <v>2</v>
      </c>
      <c r="M253" s="2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43.5" hidden="1">
      <c r="A254" s="20" t="s">
        <v>24</v>
      </c>
      <c r="B254" s="29" t="s">
        <v>208</v>
      </c>
      <c r="C254" s="29" t="s">
        <v>209</v>
      </c>
      <c r="D254" s="29" t="s">
        <v>1181</v>
      </c>
      <c r="E254" s="47" t="s">
        <v>1182</v>
      </c>
      <c r="F254" s="25" t="s">
        <v>47</v>
      </c>
      <c r="G254" s="25" t="s">
        <v>27</v>
      </c>
      <c r="H254" s="26"/>
      <c r="I254" s="20" t="s">
        <v>1048</v>
      </c>
      <c r="J254" s="45" t="s">
        <v>351</v>
      </c>
      <c r="K254" s="65" t="s">
        <v>1164</v>
      </c>
      <c r="L254" s="25">
        <v>2</v>
      </c>
      <c r="M254" s="2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43.5" hidden="1">
      <c r="A255" s="20" t="s">
        <v>24</v>
      </c>
      <c r="B255" s="29" t="s">
        <v>208</v>
      </c>
      <c r="C255" s="29" t="s">
        <v>209</v>
      </c>
      <c r="D255" s="29" t="s">
        <v>1183</v>
      </c>
      <c r="E255" s="47" t="s">
        <v>1184</v>
      </c>
      <c r="F255" s="25" t="s">
        <v>47</v>
      </c>
      <c r="G255" s="25" t="s">
        <v>27</v>
      </c>
      <c r="H255" s="26"/>
      <c r="I255" s="20" t="s">
        <v>1048</v>
      </c>
      <c r="J255" s="45" t="s">
        <v>352</v>
      </c>
      <c r="K255" s="65" t="s">
        <v>1164</v>
      </c>
      <c r="L255" s="25">
        <v>2</v>
      </c>
      <c r="M255" s="2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43.5" hidden="1">
      <c r="A256" s="20" t="s">
        <v>24</v>
      </c>
      <c r="B256" s="29" t="s">
        <v>208</v>
      </c>
      <c r="C256" s="29" t="s">
        <v>209</v>
      </c>
      <c r="D256" s="29" t="s">
        <v>1185</v>
      </c>
      <c r="E256" s="47" t="s">
        <v>1186</v>
      </c>
      <c r="F256" s="25" t="s">
        <v>47</v>
      </c>
      <c r="G256" s="25" t="s">
        <v>27</v>
      </c>
      <c r="H256" s="26"/>
      <c r="I256" s="20" t="s">
        <v>1048</v>
      </c>
      <c r="J256" s="45" t="s">
        <v>353</v>
      </c>
      <c r="K256" s="65" t="s">
        <v>1164</v>
      </c>
      <c r="L256" s="25">
        <v>2</v>
      </c>
      <c r="M256" s="2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43.5" hidden="1">
      <c r="A257" s="20" t="s">
        <v>24</v>
      </c>
      <c r="B257" s="29" t="s">
        <v>208</v>
      </c>
      <c r="C257" s="29" t="s">
        <v>209</v>
      </c>
      <c r="D257" s="29" t="s">
        <v>1187</v>
      </c>
      <c r="E257" s="47" t="s">
        <v>1188</v>
      </c>
      <c r="F257" s="25" t="s">
        <v>47</v>
      </c>
      <c r="G257" s="25" t="s">
        <v>27</v>
      </c>
      <c r="H257" s="26"/>
      <c r="I257" s="20" t="s">
        <v>1048</v>
      </c>
      <c r="J257" s="45" t="s">
        <v>354</v>
      </c>
      <c r="K257" s="65" t="s">
        <v>1164</v>
      </c>
      <c r="L257" s="25">
        <v>2</v>
      </c>
      <c r="M257" s="2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43.5" hidden="1">
      <c r="A258" s="20" t="s">
        <v>24</v>
      </c>
      <c r="B258" s="29" t="s">
        <v>208</v>
      </c>
      <c r="C258" s="29" t="s">
        <v>209</v>
      </c>
      <c r="D258" s="29" t="s">
        <v>1189</v>
      </c>
      <c r="E258" s="47" t="s">
        <v>1190</v>
      </c>
      <c r="F258" s="25" t="s">
        <v>47</v>
      </c>
      <c r="G258" s="25" t="s">
        <v>27</v>
      </c>
      <c r="H258" s="26"/>
      <c r="I258" s="20" t="s">
        <v>1048</v>
      </c>
      <c r="J258" s="45" t="s">
        <v>355</v>
      </c>
      <c r="K258" s="65" t="s">
        <v>1164</v>
      </c>
      <c r="L258" s="25">
        <v>2</v>
      </c>
      <c r="M258" s="2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43.5" hidden="1">
      <c r="A259" s="20" t="s">
        <v>24</v>
      </c>
      <c r="B259" s="29" t="s">
        <v>208</v>
      </c>
      <c r="C259" s="29" t="s">
        <v>209</v>
      </c>
      <c r="D259" s="29" t="s">
        <v>1191</v>
      </c>
      <c r="E259" s="47" t="s">
        <v>1192</v>
      </c>
      <c r="F259" s="25" t="s">
        <v>47</v>
      </c>
      <c r="G259" s="25" t="s">
        <v>27</v>
      </c>
      <c r="H259" s="26"/>
      <c r="I259" s="20" t="s">
        <v>1048</v>
      </c>
      <c r="J259" s="45" t="s">
        <v>356</v>
      </c>
      <c r="K259" s="65" t="s">
        <v>1164</v>
      </c>
      <c r="L259" s="25">
        <v>2</v>
      </c>
      <c r="M259" s="2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43.5" hidden="1">
      <c r="A260" s="20" t="s">
        <v>24</v>
      </c>
      <c r="B260" s="29" t="s">
        <v>208</v>
      </c>
      <c r="C260" s="29" t="s">
        <v>209</v>
      </c>
      <c r="D260" s="29" t="s">
        <v>1193</v>
      </c>
      <c r="E260" s="47" t="s">
        <v>1194</v>
      </c>
      <c r="F260" s="25" t="s">
        <v>47</v>
      </c>
      <c r="G260" s="25" t="s">
        <v>27</v>
      </c>
      <c r="H260" s="26"/>
      <c r="I260" s="20" t="s">
        <v>1048</v>
      </c>
      <c r="J260" s="45" t="s">
        <v>358</v>
      </c>
      <c r="K260" s="65" t="s">
        <v>1164</v>
      </c>
      <c r="L260" s="25">
        <v>2</v>
      </c>
      <c r="M260" s="2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57.75" hidden="1">
      <c r="A261" s="20" t="s">
        <v>24</v>
      </c>
      <c r="B261" s="29" t="s">
        <v>290</v>
      </c>
      <c r="C261" s="29" t="s">
        <v>1195</v>
      </c>
      <c r="D261" s="29" t="s">
        <v>1196</v>
      </c>
      <c r="E261" s="29" t="s">
        <v>1197</v>
      </c>
      <c r="F261" s="25" t="s">
        <v>47</v>
      </c>
      <c r="G261" s="25" t="s">
        <v>50</v>
      </c>
      <c r="H261" s="26"/>
      <c r="I261" s="29" t="s">
        <v>57</v>
      </c>
      <c r="J261" s="45" t="s">
        <v>334</v>
      </c>
      <c r="K261" s="65" t="s">
        <v>1164</v>
      </c>
      <c r="L261" s="25">
        <v>2</v>
      </c>
      <c r="M261" s="2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72" hidden="1">
      <c r="A262" s="20" t="s">
        <v>24</v>
      </c>
      <c r="B262" s="29" t="s">
        <v>72</v>
      </c>
      <c r="C262" s="29" t="s">
        <v>73</v>
      </c>
      <c r="D262" s="29" t="s">
        <v>1198</v>
      </c>
      <c r="E262" s="49" t="s">
        <v>1199</v>
      </c>
      <c r="F262" s="25" t="s">
        <v>47</v>
      </c>
      <c r="G262" s="25" t="s">
        <v>50</v>
      </c>
      <c r="H262" s="26"/>
      <c r="I262" s="49" t="s">
        <v>1200</v>
      </c>
      <c r="J262" s="45" t="s">
        <v>359</v>
      </c>
      <c r="K262" s="65" t="s">
        <v>1201</v>
      </c>
      <c r="L262" s="25">
        <v>2</v>
      </c>
      <c r="M262" s="2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43.5" hidden="1">
      <c r="A263" s="20" t="s">
        <v>24</v>
      </c>
      <c r="B263" s="29" t="s">
        <v>1202</v>
      </c>
      <c r="C263" s="29" t="s">
        <v>1203</v>
      </c>
      <c r="D263" s="29" t="s">
        <v>1204</v>
      </c>
      <c r="E263" s="49" t="s">
        <v>1205</v>
      </c>
      <c r="F263" s="30" t="s">
        <v>47</v>
      </c>
      <c r="G263" s="25" t="s">
        <v>43</v>
      </c>
      <c r="H263" s="26"/>
      <c r="I263" s="39" t="s">
        <v>373</v>
      </c>
      <c r="J263" s="45" t="s">
        <v>360</v>
      </c>
      <c r="K263" s="65" t="s">
        <v>1206</v>
      </c>
      <c r="L263" s="30">
        <v>1</v>
      </c>
      <c r="M263" s="2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72" hidden="1">
      <c r="A264" s="20" t="s">
        <v>24</v>
      </c>
      <c r="B264" s="20" t="s">
        <v>72</v>
      </c>
      <c r="C264" s="29" t="s">
        <v>1207</v>
      </c>
      <c r="D264" s="29" t="s">
        <v>1208</v>
      </c>
      <c r="E264" s="49" t="s">
        <v>1209</v>
      </c>
      <c r="F264" s="30" t="s">
        <v>25</v>
      </c>
      <c r="G264" s="25" t="s">
        <v>62</v>
      </c>
      <c r="H264" s="26"/>
      <c r="I264" s="45" t="s">
        <v>1210</v>
      </c>
      <c r="J264" s="45" t="s">
        <v>361</v>
      </c>
      <c r="K264" s="65" t="s">
        <v>1211</v>
      </c>
      <c r="L264" s="30">
        <v>2</v>
      </c>
      <c r="M264" s="28" t="s">
        <v>1212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45" hidden="1">
      <c r="A265" s="20" t="s">
        <v>24</v>
      </c>
      <c r="B265" s="20" t="s">
        <v>65</v>
      </c>
      <c r="C265" s="29" t="s">
        <v>198</v>
      </c>
      <c r="D265" s="29" t="s">
        <v>1213</v>
      </c>
      <c r="E265" s="49" t="s">
        <v>1214</v>
      </c>
      <c r="F265" s="30" t="s">
        <v>44</v>
      </c>
      <c r="G265" s="25" t="s">
        <v>43</v>
      </c>
      <c r="H265" s="26"/>
      <c r="I265" s="50" t="s">
        <v>1215</v>
      </c>
      <c r="J265" s="45" t="s">
        <v>362</v>
      </c>
      <c r="K265" s="65" t="s">
        <v>1211</v>
      </c>
      <c r="L265" s="30">
        <v>1</v>
      </c>
      <c r="M265" s="28" t="s">
        <v>1212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43.5" hidden="1">
      <c r="A266" s="101" t="s">
        <v>24</v>
      </c>
      <c r="B266" s="101" t="s">
        <v>65</v>
      </c>
      <c r="C266" s="113" t="s">
        <v>198</v>
      </c>
      <c r="D266" s="113" t="s">
        <v>1216</v>
      </c>
      <c r="E266" s="114" t="s">
        <v>1217</v>
      </c>
      <c r="F266" s="102" t="s">
        <v>44</v>
      </c>
      <c r="G266" s="25" t="s">
        <v>43</v>
      </c>
      <c r="H266" s="103"/>
      <c r="I266" s="112" t="s">
        <v>1218</v>
      </c>
      <c r="J266" s="108" t="s">
        <v>363</v>
      </c>
      <c r="K266" s="110" t="s">
        <v>1211</v>
      </c>
      <c r="L266" s="30">
        <v>1</v>
      </c>
      <c r="M266" s="28" t="s">
        <v>1212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57.75">
      <c r="A267" s="142" t="s">
        <v>96</v>
      </c>
      <c r="B267" s="142" t="s">
        <v>290</v>
      </c>
      <c r="C267" s="146" t="s">
        <v>1195</v>
      </c>
      <c r="D267" s="146" t="s">
        <v>1219</v>
      </c>
      <c r="E267" s="154" t="s">
        <v>1220</v>
      </c>
      <c r="F267" s="143" t="s">
        <v>47</v>
      </c>
      <c r="G267" s="99"/>
      <c r="H267" s="147" t="s">
        <v>269</v>
      </c>
      <c r="I267" s="148" t="s">
        <v>57</v>
      </c>
      <c r="J267" s="150" t="s">
        <v>366</v>
      </c>
      <c r="K267" s="152" t="s">
        <v>1221</v>
      </c>
      <c r="L267" s="100">
        <v>2</v>
      </c>
      <c r="M267" s="2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43.5" hidden="1">
      <c r="A268" s="119" t="s">
        <v>24</v>
      </c>
      <c r="B268" s="119" t="s">
        <v>253</v>
      </c>
      <c r="C268" s="119" t="s">
        <v>244</v>
      </c>
      <c r="D268" s="135" t="s">
        <v>1222</v>
      </c>
      <c r="E268" s="136" t="s">
        <v>1223</v>
      </c>
      <c r="F268" s="120" t="s">
        <v>51</v>
      </c>
      <c r="G268" s="25" t="s">
        <v>50</v>
      </c>
      <c r="H268" s="121"/>
      <c r="I268" s="134" t="s">
        <v>74</v>
      </c>
      <c r="J268" s="125" t="s">
        <v>368</v>
      </c>
      <c r="K268" s="132" t="s">
        <v>1224</v>
      </c>
      <c r="L268" s="30">
        <v>2</v>
      </c>
      <c r="M268" s="28" t="s">
        <v>1212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43.5" hidden="1">
      <c r="A269" s="20" t="s">
        <v>24</v>
      </c>
      <c r="B269" s="20" t="s">
        <v>253</v>
      </c>
      <c r="C269" s="20" t="s">
        <v>244</v>
      </c>
      <c r="D269" s="29" t="s">
        <v>1225</v>
      </c>
      <c r="E269" s="56" t="s">
        <v>1223</v>
      </c>
      <c r="F269" s="30" t="s">
        <v>51</v>
      </c>
      <c r="G269" s="25" t="s">
        <v>50</v>
      </c>
      <c r="H269" s="26"/>
      <c r="I269" s="50" t="s">
        <v>1226</v>
      </c>
      <c r="J269" s="45" t="s">
        <v>369</v>
      </c>
      <c r="K269" s="65" t="s">
        <v>1224</v>
      </c>
      <c r="L269" s="30">
        <v>2</v>
      </c>
      <c r="M269" s="28" t="s">
        <v>1212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42.75" hidden="1">
      <c r="A270" s="20" t="s">
        <v>24</v>
      </c>
      <c r="B270" s="20" t="s">
        <v>1227</v>
      </c>
      <c r="C270" s="20" t="s">
        <v>1228</v>
      </c>
      <c r="D270" s="29" t="s">
        <v>1229</v>
      </c>
      <c r="E270" s="56" t="s">
        <v>1230</v>
      </c>
      <c r="F270" s="30" t="s">
        <v>60</v>
      </c>
      <c r="G270" s="25" t="s">
        <v>27</v>
      </c>
      <c r="H270" s="26"/>
      <c r="I270" s="20" t="s">
        <v>1048</v>
      </c>
      <c r="J270" s="45" t="s">
        <v>367</v>
      </c>
      <c r="K270" s="65" t="s">
        <v>1224</v>
      </c>
      <c r="L270" s="30">
        <v>1</v>
      </c>
      <c r="M270" s="28" t="s">
        <v>1212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57" hidden="1">
      <c r="A271" s="20" t="s">
        <v>24</v>
      </c>
      <c r="B271" s="20" t="s">
        <v>254</v>
      </c>
      <c r="C271" s="20" t="s">
        <v>255</v>
      </c>
      <c r="D271" s="29" t="s">
        <v>1231</v>
      </c>
      <c r="E271" s="56" t="s">
        <v>1232</v>
      </c>
      <c r="F271" s="30" t="s">
        <v>47</v>
      </c>
      <c r="G271" s="26"/>
      <c r="H271" s="25" t="s">
        <v>1233</v>
      </c>
      <c r="I271" s="20" t="s">
        <v>1234</v>
      </c>
      <c r="J271" s="45" t="s">
        <v>370</v>
      </c>
      <c r="K271" s="65" t="s">
        <v>1224</v>
      </c>
      <c r="L271" s="30">
        <v>2</v>
      </c>
      <c r="M271" s="28" t="s">
        <v>1235</v>
      </c>
      <c r="N271" s="1">
        <f>SUM(L231:L271)</f>
        <v>83</v>
      </c>
      <c r="O271" s="14">
        <v>41</v>
      </c>
      <c r="P271" s="1">
        <f>5*O271</f>
        <v>205</v>
      </c>
      <c r="Q271" s="1">
        <f>(N271/P271)*100</f>
        <v>40.487804878048784</v>
      </c>
      <c r="R271" s="1"/>
      <c r="S271" s="1"/>
      <c r="T271" s="1"/>
      <c r="U271" s="1"/>
      <c r="V271" s="1"/>
      <c r="W271" s="1"/>
      <c r="X271" s="1"/>
    </row>
    <row r="272" spans="1:24" ht="42.75" hidden="1">
      <c r="A272" s="20" t="s">
        <v>24</v>
      </c>
      <c r="B272" s="20" t="s">
        <v>245</v>
      </c>
      <c r="C272" s="20" t="s">
        <v>246</v>
      </c>
      <c r="D272" s="29" t="s">
        <v>1236</v>
      </c>
      <c r="E272" s="49" t="s">
        <v>1237</v>
      </c>
      <c r="F272" s="30" t="s">
        <v>25</v>
      </c>
      <c r="G272" s="25" t="s">
        <v>43</v>
      </c>
      <c r="H272" s="26"/>
      <c r="I272" s="45" t="s">
        <v>1238</v>
      </c>
      <c r="J272" s="45" t="s">
        <v>371</v>
      </c>
      <c r="K272" s="65" t="s">
        <v>1239</v>
      </c>
      <c r="L272" s="30">
        <v>1</v>
      </c>
      <c r="M272" s="2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42.75" hidden="1">
      <c r="A273" s="20" t="s">
        <v>24</v>
      </c>
      <c r="B273" s="20" t="s">
        <v>245</v>
      </c>
      <c r="C273" s="20" t="s">
        <v>246</v>
      </c>
      <c r="D273" s="29" t="s">
        <v>1240</v>
      </c>
      <c r="E273" s="49" t="s">
        <v>1241</v>
      </c>
      <c r="F273" s="30" t="s">
        <v>25</v>
      </c>
      <c r="G273" s="25" t="s">
        <v>43</v>
      </c>
      <c r="H273" s="26"/>
      <c r="I273" s="45" t="s">
        <v>1238</v>
      </c>
      <c r="J273" s="45" t="s">
        <v>372</v>
      </c>
      <c r="K273" s="65" t="s">
        <v>1239</v>
      </c>
      <c r="L273" s="30">
        <v>1</v>
      </c>
      <c r="M273" s="2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43.5" hidden="1">
      <c r="A274" s="20" t="s">
        <v>24</v>
      </c>
      <c r="B274" s="29" t="s">
        <v>1242</v>
      </c>
      <c r="C274" s="29" t="s">
        <v>256</v>
      </c>
      <c r="D274" s="29" t="s">
        <v>1204</v>
      </c>
      <c r="E274" s="56" t="s">
        <v>1243</v>
      </c>
      <c r="F274" s="47" t="s">
        <v>47</v>
      </c>
      <c r="G274" s="25" t="s">
        <v>43</v>
      </c>
      <c r="H274" s="26"/>
      <c r="I274" s="45" t="s">
        <v>1238</v>
      </c>
      <c r="J274" s="45" t="s">
        <v>374</v>
      </c>
      <c r="K274" s="45" t="s">
        <v>1244</v>
      </c>
      <c r="L274" s="30">
        <v>3</v>
      </c>
      <c r="M274" s="2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43.5" hidden="1">
      <c r="A275" s="20" t="s">
        <v>24</v>
      </c>
      <c r="B275" s="29" t="s">
        <v>364</v>
      </c>
      <c r="C275" s="29" t="s">
        <v>365</v>
      </c>
      <c r="D275" s="29" t="s">
        <v>1245</v>
      </c>
      <c r="E275" s="47" t="s">
        <v>1246</v>
      </c>
      <c r="F275" s="47" t="s">
        <v>47</v>
      </c>
      <c r="G275" s="25" t="s">
        <v>43</v>
      </c>
      <c r="H275" s="26"/>
      <c r="I275" s="45" t="s">
        <v>1238</v>
      </c>
      <c r="J275" s="45" t="s">
        <v>375</v>
      </c>
      <c r="K275" s="45" t="s">
        <v>1244</v>
      </c>
      <c r="L275" s="30">
        <v>2</v>
      </c>
      <c r="M275" s="2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42.75" hidden="1">
      <c r="A276" s="20" t="s">
        <v>24</v>
      </c>
      <c r="B276" s="29" t="s">
        <v>1247</v>
      </c>
      <c r="C276" s="49" t="s">
        <v>1248</v>
      </c>
      <c r="D276" s="29" t="s">
        <v>1249</v>
      </c>
      <c r="E276" s="47" t="s">
        <v>1250</v>
      </c>
      <c r="F276" s="47" t="s">
        <v>47</v>
      </c>
      <c r="G276" s="25" t="s">
        <v>43</v>
      </c>
      <c r="H276" s="26"/>
      <c r="I276" s="45" t="s">
        <v>1238</v>
      </c>
      <c r="J276" s="45" t="s">
        <v>376</v>
      </c>
      <c r="K276" s="45" t="s">
        <v>1244</v>
      </c>
      <c r="L276" s="30">
        <v>2</v>
      </c>
      <c r="M276" s="2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42.75" hidden="1">
      <c r="A277" s="20" t="s">
        <v>24</v>
      </c>
      <c r="B277" s="29" t="s">
        <v>1251</v>
      </c>
      <c r="C277" s="49" t="s">
        <v>1252</v>
      </c>
      <c r="D277" s="29" t="s">
        <v>1253</v>
      </c>
      <c r="E277" s="47" t="s">
        <v>1254</v>
      </c>
      <c r="F277" s="47" t="s">
        <v>47</v>
      </c>
      <c r="G277" s="25" t="s">
        <v>43</v>
      </c>
      <c r="H277" s="26"/>
      <c r="I277" s="45" t="s">
        <v>1238</v>
      </c>
      <c r="J277" s="45" t="s">
        <v>377</v>
      </c>
      <c r="K277" s="45" t="s">
        <v>1255</v>
      </c>
      <c r="L277" s="30">
        <v>2</v>
      </c>
      <c r="M277" s="2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42.75" hidden="1">
      <c r="A278" s="101" t="s">
        <v>24</v>
      </c>
      <c r="B278" s="114" t="s">
        <v>1256</v>
      </c>
      <c r="C278" s="114" t="s">
        <v>1257</v>
      </c>
      <c r="D278" s="39" t="s">
        <v>1258</v>
      </c>
      <c r="E278" s="44" t="s">
        <v>1259</v>
      </c>
      <c r="F278" s="104" t="s">
        <v>47</v>
      </c>
      <c r="G278" s="25" t="s">
        <v>43</v>
      </c>
      <c r="H278" s="103"/>
      <c r="I278" s="108" t="s">
        <v>1238</v>
      </c>
      <c r="J278" s="108" t="s">
        <v>379</v>
      </c>
      <c r="K278" s="108" t="s">
        <v>1255</v>
      </c>
      <c r="L278" s="30">
        <v>1</v>
      </c>
      <c r="M278" s="2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42.75">
      <c r="A279" s="142" t="s">
        <v>96</v>
      </c>
      <c r="B279" s="154" t="s">
        <v>1256</v>
      </c>
      <c r="C279" s="154" t="s">
        <v>1257</v>
      </c>
      <c r="D279" s="144" t="s">
        <v>1260</v>
      </c>
      <c r="E279" s="144" t="s">
        <v>1261</v>
      </c>
      <c r="F279" s="144" t="s">
        <v>47</v>
      </c>
      <c r="G279" s="99"/>
      <c r="H279" s="147" t="s">
        <v>259</v>
      </c>
      <c r="I279" s="148" t="s">
        <v>1262</v>
      </c>
      <c r="J279" s="150" t="s">
        <v>380</v>
      </c>
      <c r="K279" s="150" t="s">
        <v>1255</v>
      </c>
      <c r="L279" s="100">
        <v>1</v>
      </c>
      <c r="M279" s="2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43.5" hidden="1">
      <c r="A280" s="119" t="s">
        <v>24</v>
      </c>
      <c r="B280" s="135" t="s">
        <v>1263</v>
      </c>
      <c r="C280" s="135" t="s">
        <v>1264</v>
      </c>
      <c r="D280" s="39" t="s">
        <v>1265</v>
      </c>
      <c r="E280" s="39" t="s">
        <v>1266</v>
      </c>
      <c r="F280" s="122" t="s">
        <v>47</v>
      </c>
      <c r="G280" s="25" t="s">
        <v>50</v>
      </c>
      <c r="H280" s="121"/>
      <c r="I280" s="44" t="s">
        <v>1267</v>
      </c>
      <c r="J280" s="125" t="s">
        <v>381</v>
      </c>
      <c r="K280" s="137">
        <v>42895</v>
      </c>
      <c r="L280" s="30">
        <v>2</v>
      </c>
      <c r="M280" s="2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9.25" hidden="1">
      <c r="A281" s="20" t="s">
        <v>24</v>
      </c>
      <c r="B281" s="29" t="s">
        <v>1268</v>
      </c>
      <c r="C281" s="29" t="s">
        <v>1269</v>
      </c>
      <c r="D281" s="39" t="s">
        <v>1270</v>
      </c>
      <c r="E281" s="39" t="s">
        <v>1271</v>
      </c>
      <c r="F281" s="44" t="s">
        <v>47</v>
      </c>
      <c r="G281" s="25" t="s">
        <v>43</v>
      </c>
      <c r="H281" s="26"/>
      <c r="I281" s="45" t="s">
        <v>1238</v>
      </c>
      <c r="J281" s="45" t="s">
        <v>382</v>
      </c>
      <c r="K281" s="69">
        <v>42895</v>
      </c>
      <c r="L281" s="30">
        <v>2</v>
      </c>
      <c r="M281" s="2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42.75" hidden="1">
      <c r="A282" s="20" t="s">
        <v>24</v>
      </c>
      <c r="B282" s="29" t="s">
        <v>636</v>
      </c>
      <c r="C282" s="49" t="s">
        <v>724</v>
      </c>
      <c r="D282" s="39" t="s">
        <v>1272</v>
      </c>
      <c r="E282" s="44" t="s">
        <v>1273</v>
      </c>
      <c r="F282" s="39" t="s">
        <v>25</v>
      </c>
      <c r="G282" s="25" t="s">
        <v>43</v>
      </c>
      <c r="H282" s="26"/>
      <c r="I282" s="45" t="s">
        <v>1238</v>
      </c>
      <c r="J282" s="45" t="s">
        <v>383</v>
      </c>
      <c r="K282" s="69">
        <v>43048</v>
      </c>
      <c r="L282" s="30">
        <v>2</v>
      </c>
      <c r="M282" s="2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43.5" hidden="1">
      <c r="A283" s="20" t="s">
        <v>24</v>
      </c>
      <c r="B283" s="29" t="s">
        <v>1274</v>
      </c>
      <c r="C283" s="29" t="s">
        <v>1275</v>
      </c>
      <c r="D283" s="44" t="s">
        <v>1276</v>
      </c>
      <c r="E283" s="39" t="s">
        <v>1277</v>
      </c>
      <c r="F283" s="44" t="s">
        <v>47</v>
      </c>
      <c r="G283" s="25" t="s">
        <v>43</v>
      </c>
      <c r="H283" s="26"/>
      <c r="I283" s="45" t="s">
        <v>1238</v>
      </c>
      <c r="J283" s="45" t="s">
        <v>384</v>
      </c>
      <c r="K283" s="69">
        <v>43048</v>
      </c>
      <c r="L283" s="30">
        <v>2</v>
      </c>
      <c r="M283" s="2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43.5" hidden="1">
      <c r="A284" s="20" t="s">
        <v>24</v>
      </c>
      <c r="B284" s="29" t="s">
        <v>1278</v>
      </c>
      <c r="C284" s="29" t="s">
        <v>1279</v>
      </c>
      <c r="D284" s="39" t="s">
        <v>1280</v>
      </c>
      <c r="E284" s="39" t="s">
        <v>1281</v>
      </c>
      <c r="F284" s="44" t="s">
        <v>47</v>
      </c>
      <c r="G284" s="25" t="s">
        <v>43</v>
      </c>
      <c r="H284" s="26"/>
      <c r="I284" s="45" t="s">
        <v>1238</v>
      </c>
      <c r="J284" s="45" t="s">
        <v>385</v>
      </c>
      <c r="K284" s="69">
        <v>43048</v>
      </c>
      <c r="L284" s="30">
        <v>1</v>
      </c>
      <c r="M284" s="28" t="s">
        <v>1282</v>
      </c>
      <c r="N284" s="1">
        <f>SUM(L272:L284)</f>
        <v>22</v>
      </c>
      <c r="O284" s="1">
        <f>COUNT(L272:L284)</f>
        <v>13</v>
      </c>
      <c r="P284" s="1">
        <f>O284*5</f>
        <v>65</v>
      </c>
      <c r="Q284" s="1">
        <f>(N284/P284)*100</f>
        <v>33.846153846153847</v>
      </c>
      <c r="R284" s="1"/>
      <c r="S284" s="1"/>
      <c r="T284" s="1"/>
      <c r="U284" s="1"/>
      <c r="V284" s="1"/>
      <c r="W284" s="1"/>
      <c r="X284" s="1"/>
    </row>
    <row r="285" spans="1:24" ht="28.5" hidden="1">
      <c r="A285" s="20" t="s">
        <v>24</v>
      </c>
      <c r="B285" s="20" t="s">
        <v>1283</v>
      </c>
      <c r="C285" s="20" t="s">
        <v>1284</v>
      </c>
      <c r="D285" s="84">
        <v>42736</v>
      </c>
      <c r="E285" s="45" t="s">
        <v>1285</v>
      </c>
      <c r="F285" s="30" t="s">
        <v>25</v>
      </c>
      <c r="G285" s="25" t="s">
        <v>27</v>
      </c>
      <c r="H285" s="26"/>
      <c r="I285" s="45" t="s">
        <v>28</v>
      </c>
      <c r="J285" s="45" t="s">
        <v>388</v>
      </c>
      <c r="K285" s="45" t="s">
        <v>1286</v>
      </c>
      <c r="L285" s="30">
        <v>2</v>
      </c>
      <c r="M285" s="2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42.75" hidden="1">
      <c r="A286" s="101" t="s">
        <v>24</v>
      </c>
      <c r="B286" s="101" t="s">
        <v>202</v>
      </c>
      <c r="C286" s="101" t="s">
        <v>1287</v>
      </c>
      <c r="D286" s="108" t="s">
        <v>1288</v>
      </c>
      <c r="E286" s="39" t="s">
        <v>1289</v>
      </c>
      <c r="F286" s="102" t="s">
        <v>47</v>
      </c>
      <c r="G286" s="25" t="s">
        <v>43</v>
      </c>
      <c r="H286" s="103"/>
      <c r="I286" s="108" t="s">
        <v>1238</v>
      </c>
      <c r="J286" s="108" t="s">
        <v>391</v>
      </c>
      <c r="K286" s="108" t="s">
        <v>1290</v>
      </c>
      <c r="L286" s="30">
        <v>2</v>
      </c>
      <c r="M286" s="2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42.75">
      <c r="A287" s="142" t="s">
        <v>96</v>
      </c>
      <c r="B287" s="142" t="s">
        <v>1291</v>
      </c>
      <c r="C287" s="142" t="s">
        <v>1292</v>
      </c>
      <c r="D287" s="142" t="s">
        <v>1293</v>
      </c>
      <c r="E287" s="142" t="s">
        <v>1294</v>
      </c>
      <c r="F287" s="143" t="s">
        <v>55</v>
      </c>
      <c r="G287" s="99"/>
      <c r="H287" s="142" t="s">
        <v>1295</v>
      </c>
      <c r="I287" s="142" t="s">
        <v>1296</v>
      </c>
      <c r="J287" s="150" t="s">
        <v>390</v>
      </c>
      <c r="K287" s="150" t="s">
        <v>1290</v>
      </c>
      <c r="L287" s="100">
        <v>2</v>
      </c>
      <c r="M287" s="2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42.75" hidden="1">
      <c r="A288" s="119" t="s">
        <v>24</v>
      </c>
      <c r="B288" s="119" t="s">
        <v>1297</v>
      </c>
      <c r="C288" s="119" t="s">
        <v>1298</v>
      </c>
      <c r="D288" s="119" t="s">
        <v>1299</v>
      </c>
      <c r="E288" s="119" t="s">
        <v>1300</v>
      </c>
      <c r="F288" s="120" t="s">
        <v>47</v>
      </c>
      <c r="G288" s="25" t="s">
        <v>50</v>
      </c>
      <c r="H288" s="121"/>
      <c r="I288" s="125" t="s">
        <v>519</v>
      </c>
      <c r="J288" s="125" t="s">
        <v>392</v>
      </c>
      <c r="K288" s="125" t="s">
        <v>1301</v>
      </c>
      <c r="L288" s="30">
        <v>2</v>
      </c>
      <c r="M288" s="2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43.5" hidden="1">
      <c r="A289" s="20" t="s">
        <v>24</v>
      </c>
      <c r="B289" s="47" t="s">
        <v>65</v>
      </c>
      <c r="C289" s="29" t="s">
        <v>198</v>
      </c>
      <c r="D289" s="29" t="s">
        <v>1302</v>
      </c>
      <c r="E289" s="39" t="s">
        <v>1303</v>
      </c>
      <c r="F289" s="30" t="s">
        <v>44</v>
      </c>
      <c r="G289" s="25" t="s">
        <v>43</v>
      </c>
      <c r="H289" s="26"/>
      <c r="I289" s="45" t="s">
        <v>1238</v>
      </c>
      <c r="J289" s="45" t="s">
        <v>389</v>
      </c>
      <c r="K289" s="69">
        <v>42896</v>
      </c>
      <c r="L289" s="30">
        <v>3</v>
      </c>
      <c r="M289" s="2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43.5" hidden="1">
      <c r="A290" s="20" t="s">
        <v>24</v>
      </c>
      <c r="B290" s="47" t="s">
        <v>65</v>
      </c>
      <c r="C290" s="29" t="s">
        <v>198</v>
      </c>
      <c r="D290" s="29" t="s">
        <v>1304</v>
      </c>
      <c r="E290" s="39" t="s">
        <v>1305</v>
      </c>
      <c r="F290" s="30" t="s">
        <v>44</v>
      </c>
      <c r="G290" s="25" t="s">
        <v>43</v>
      </c>
      <c r="H290" s="26"/>
      <c r="I290" s="45" t="s">
        <v>1238</v>
      </c>
      <c r="J290" s="45" t="s">
        <v>393</v>
      </c>
      <c r="K290" s="69">
        <v>42896</v>
      </c>
      <c r="L290" s="30">
        <v>3</v>
      </c>
      <c r="M290" s="2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43.5" hidden="1">
      <c r="A291" s="20" t="s">
        <v>24</v>
      </c>
      <c r="B291" s="47" t="s">
        <v>65</v>
      </c>
      <c r="C291" s="29" t="s">
        <v>198</v>
      </c>
      <c r="D291" s="29" t="s">
        <v>1306</v>
      </c>
      <c r="E291" s="39" t="s">
        <v>1307</v>
      </c>
      <c r="F291" s="30" t="s">
        <v>44</v>
      </c>
      <c r="G291" s="25" t="s">
        <v>43</v>
      </c>
      <c r="H291" s="26"/>
      <c r="I291" s="45" t="s">
        <v>1238</v>
      </c>
      <c r="J291" s="45" t="s">
        <v>394</v>
      </c>
      <c r="K291" s="69">
        <v>42896</v>
      </c>
      <c r="L291" s="30">
        <v>3</v>
      </c>
      <c r="M291" s="2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43.5" hidden="1">
      <c r="A292" s="20" t="s">
        <v>24</v>
      </c>
      <c r="B292" s="47" t="s">
        <v>65</v>
      </c>
      <c r="C292" s="29" t="s">
        <v>198</v>
      </c>
      <c r="D292" s="29" t="s">
        <v>1308</v>
      </c>
      <c r="E292" s="39" t="s">
        <v>1309</v>
      </c>
      <c r="F292" s="30" t="s">
        <v>44</v>
      </c>
      <c r="G292" s="25" t="s">
        <v>43</v>
      </c>
      <c r="H292" s="26"/>
      <c r="I292" s="45" t="s">
        <v>1238</v>
      </c>
      <c r="J292" s="45" t="s">
        <v>395</v>
      </c>
      <c r="K292" s="69">
        <v>42896</v>
      </c>
      <c r="L292" s="30">
        <v>3</v>
      </c>
      <c r="M292" s="2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8.5" hidden="1">
      <c r="A293" s="101" t="s">
        <v>24</v>
      </c>
      <c r="B293" s="101" t="s">
        <v>251</v>
      </c>
      <c r="C293" s="101" t="s">
        <v>1310</v>
      </c>
      <c r="D293" s="101" t="s">
        <v>1311</v>
      </c>
      <c r="E293" s="101" t="s">
        <v>1312</v>
      </c>
      <c r="F293" s="102" t="s">
        <v>51</v>
      </c>
      <c r="G293" s="25" t="s">
        <v>50</v>
      </c>
      <c r="H293" s="103"/>
      <c r="I293" s="108" t="s">
        <v>1313</v>
      </c>
      <c r="J293" s="108" t="s">
        <v>396</v>
      </c>
      <c r="K293" s="115">
        <v>42988</v>
      </c>
      <c r="L293" s="30">
        <v>1</v>
      </c>
      <c r="M293" s="2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57">
      <c r="A294" s="142" t="s">
        <v>96</v>
      </c>
      <c r="B294" s="142" t="s">
        <v>1314</v>
      </c>
      <c r="C294" s="142" t="s">
        <v>1315</v>
      </c>
      <c r="D294" s="142" t="s">
        <v>1316</v>
      </c>
      <c r="E294" s="142" t="s">
        <v>1317</v>
      </c>
      <c r="F294" s="143" t="s">
        <v>47</v>
      </c>
      <c r="G294" s="99"/>
      <c r="H294" s="144" t="s">
        <v>216</v>
      </c>
      <c r="I294" s="150" t="s">
        <v>1318</v>
      </c>
      <c r="J294" s="150" t="s">
        <v>398</v>
      </c>
      <c r="K294" s="155">
        <v>42988</v>
      </c>
      <c r="L294" s="100">
        <v>1</v>
      </c>
      <c r="M294" s="2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57" hidden="1">
      <c r="A295" s="119" t="s">
        <v>24</v>
      </c>
      <c r="B295" s="119" t="s">
        <v>1314</v>
      </c>
      <c r="C295" s="119" t="s">
        <v>1315</v>
      </c>
      <c r="D295" s="119" t="s">
        <v>1319</v>
      </c>
      <c r="E295" s="119" t="s">
        <v>1320</v>
      </c>
      <c r="F295" s="120" t="s">
        <v>47</v>
      </c>
      <c r="G295" s="25" t="s">
        <v>50</v>
      </c>
      <c r="H295" s="121"/>
      <c r="I295" s="125" t="s">
        <v>1318</v>
      </c>
      <c r="J295" s="125" t="s">
        <v>397</v>
      </c>
      <c r="K295" s="137">
        <v>42988</v>
      </c>
      <c r="L295" s="30">
        <v>1</v>
      </c>
      <c r="M295" s="2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57.75" hidden="1">
      <c r="A296" s="20" t="s">
        <v>24</v>
      </c>
      <c r="B296" s="20" t="s">
        <v>238</v>
      </c>
      <c r="C296" s="61" t="s">
        <v>239</v>
      </c>
      <c r="D296" s="20" t="s">
        <v>1321</v>
      </c>
      <c r="E296" s="39" t="s">
        <v>1322</v>
      </c>
      <c r="F296" s="30" t="s">
        <v>51</v>
      </c>
      <c r="G296" s="25" t="s">
        <v>43</v>
      </c>
      <c r="H296" s="26"/>
      <c r="I296" s="45" t="s">
        <v>1238</v>
      </c>
      <c r="J296" s="45" t="s">
        <v>399</v>
      </c>
      <c r="K296" s="45" t="s">
        <v>1323</v>
      </c>
      <c r="L296" s="30">
        <v>2</v>
      </c>
      <c r="M296" s="2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42.75" hidden="1">
      <c r="A297" s="20" t="s">
        <v>24</v>
      </c>
      <c r="B297" s="20" t="s">
        <v>1324</v>
      </c>
      <c r="C297" s="20" t="s">
        <v>1325</v>
      </c>
      <c r="D297" s="20" t="s">
        <v>1326</v>
      </c>
      <c r="E297" s="45" t="s">
        <v>1327</v>
      </c>
      <c r="F297" s="30" t="s">
        <v>47</v>
      </c>
      <c r="G297" s="25" t="s">
        <v>27</v>
      </c>
      <c r="H297" s="26"/>
      <c r="I297" s="45" t="s">
        <v>28</v>
      </c>
      <c r="J297" s="45" t="s">
        <v>400</v>
      </c>
      <c r="K297" s="45" t="s">
        <v>1328</v>
      </c>
      <c r="L297" s="30">
        <v>2</v>
      </c>
      <c r="M297" s="2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42.75" hidden="1">
      <c r="A298" s="20" t="s">
        <v>24</v>
      </c>
      <c r="B298" s="20" t="s">
        <v>1324</v>
      </c>
      <c r="C298" s="20" t="s">
        <v>1325</v>
      </c>
      <c r="D298" s="20" t="s">
        <v>1329</v>
      </c>
      <c r="E298" s="36" t="s">
        <v>1330</v>
      </c>
      <c r="F298" s="30" t="s">
        <v>47</v>
      </c>
      <c r="G298" s="25" t="s">
        <v>27</v>
      </c>
      <c r="H298" s="26"/>
      <c r="I298" s="45" t="s">
        <v>28</v>
      </c>
      <c r="J298" s="45" t="s">
        <v>404</v>
      </c>
      <c r="K298" s="45" t="s">
        <v>1328</v>
      </c>
      <c r="L298" s="30">
        <v>2</v>
      </c>
      <c r="M298" s="2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42.75" hidden="1">
      <c r="A299" s="20" t="s">
        <v>24</v>
      </c>
      <c r="B299" s="20" t="s">
        <v>1324</v>
      </c>
      <c r="C299" s="20" t="s">
        <v>1325</v>
      </c>
      <c r="D299" s="20" t="s">
        <v>1331</v>
      </c>
      <c r="E299" s="36" t="s">
        <v>1332</v>
      </c>
      <c r="F299" s="30" t="s">
        <v>47</v>
      </c>
      <c r="G299" s="25" t="s">
        <v>27</v>
      </c>
      <c r="H299" s="26"/>
      <c r="I299" s="45" t="s">
        <v>28</v>
      </c>
      <c r="J299" s="45" t="s">
        <v>401</v>
      </c>
      <c r="K299" s="45" t="s">
        <v>1328</v>
      </c>
      <c r="L299" s="30">
        <v>2</v>
      </c>
      <c r="M299" s="2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57" hidden="1">
      <c r="A300" s="20" t="s">
        <v>24</v>
      </c>
      <c r="B300" s="20" t="s">
        <v>1333</v>
      </c>
      <c r="C300" s="20" t="s">
        <v>1334</v>
      </c>
      <c r="D300" s="20" t="s">
        <v>1335</v>
      </c>
      <c r="E300" s="36" t="s">
        <v>1336</v>
      </c>
      <c r="F300" s="30" t="s">
        <v>47</v>
      </c>
      <c r="G300" s="25" t="s">
        <v>27</v>
      </c>
      <c r="H300" s="26"/>
      <c r="I300" s="45" t="s">
        <v>28</v>
      </c>
      <c r="J300" s="45" t="s">
        <v>406</v>
      </c>
      <c r="K300" s="45" t="s">
        <v>1328</v>
      </c>
      <c r="L300" s="30">
        <v>2</v>
      </c>
      <c r="M300" s="2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57" hidden="1">
      <c r="A301" s="20" t="s">
        <v>24</v>
      </c>
      <c r="B301" s="20" t="s">
        <v>1333</v>
      </c>
      <c r="C301" s="20" t="s">
        <v>1334</v>
      </c>
      <c r="D301" s="20" t="s">
        <v>1337</v>
      </c>
      <c r="E301" s="36" t="s">
        <v>1338</v>
      </c>
      <c r="F301" s="30" t="s">
        <v>47</v>
      </c>
      <c r="G301" s="25" t="s">
        <v>27</v>
      </c>
      <c r="H301" s="26"/>
      <c r="I301" s="45" t="s">
        <v>28</v>
      </c>
      <c r="J301" s="45" t="s">
        <v>405</v>
      </c>
      <c r="K301" s="45" t="s">
        <v>1328</v>
      </c>
      <c r="L301" s="30">
        <v>2</v>
      </c>
      <c r="M301" s="2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57" hidden="1">
      <c r="A302" s="20" t="s">
        <v>24</v>
      </c>
      <c r="B302" s="20" t="s">
        <v>1333</v>
      </c>
      <c r="C302" s="20" t="s">
        <v>1334</v>
      </c>
      <c r="D302" s="20" t="s">
        <v>1339</v>
      </c>
      <c r="E302" s="39" t="s">
        <v>1340</v>
      </c>
      <c r="F302" s="30" t="s">
        <v>47</v>
      </c>
      <c r="G302" s="25" t="s">
        <v>27</v>
      </c>
      <c r="H302" s="26"/>
      <c r="I302" s="45" t="s">
        <v>28</v>
      </c>
      <c r="J302" s="45" t="s">
        <v>403</v>
      </c>
      <c r="K302" s="45" t="s">
        <v>1328</v>
      </c>
      <c r="L302" s="30">
        <v>2</v>
      </c>
      <c r="M302" s="2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57" hidden="1">
      <c r="A303" s="20" t="s">
        <v>24</v>
      </c>
      <c r="B303" s="20" t="s">
        <v>1333</v>
      </c>
      <c r="C303" s="20" t="s">
        <v>1334</v>
      </c>
      <c r="D303" s="36" t="s">
        <v>1341</v>
      </c>
      <c r="E303" s="39" t="s">
        <v>1342</v>
      </c>
      <c r="F303" s="30" t="s">
        <v>47</v>
      </c>
      <c r="G303" s="25" t="s">
        <v>27</v>
      </c>
      <c r="H303" s="26"/>
      <c r="I303" s="45" t="s">
        <v>28</v>
      </c>
      <c r="J303" s="45" t="s">
        <v>402</v>
      </c>
      <c r="K303" s="45" t="s">
        <v>1328</v>
      </c>
      <c r="L303" s="30">
        <v>2</v>
      </c>
      <c r="M303" s="28" t="s">
        <v>1343</v>
      </c>
      <c r="N303" s="1">
        <f>SUM(L285:L303)</f>
        <v>39</v>
      </c>
      <c r="O303" s="1">
        <f>COUNT(L285:L303)</f>
        <v>19</v>
      </c>
      <c r="P303" s="1">
        <f>O303*5</f>
        <v>95</v>
      </c>
      <c r="Q303" s="1">
        <f>(N303/P303)*100</f>
        <v>41.05263157894737</v>
      </c>
      <c r="R303" s="1"/>
      <c r="S303" s="1"/>
      <c r="T303" s="1"/>
      <c r="U303" s="1"/>
      <c r="V303" s="1"/>
      <c r="W303" s="1"/>
      <c r="X303" s="1"/>
    </row>
    <row r="304" spans="1:24" ht="42.75" hidden="1">
      <c r="A304" s="20" t="s">
        <v>24</v>
      </c>
      <c r="B304" s="20" t="s">
        <v>1344</v>
      </c>
      <c r="C304" s="20" t="s">
        <v>1345</v>
      </c>
      <c r="D304" s="62" t="s">
        <v>1346</v>
      </c>
      <c r="E304" s="44" t="s">
        <v>1347</v>
      </c>
      <c r="F304" s="30" t="s">
        <v>60</v>
      </c>
      <c r="G304" s="25" t="s">
        <v>27</v>
      </c>
      <c r="H304" s="26"/>
      <c r="I304" s="45" t="s">
        <v>28</v>
      </c>
      <c r="J304" s="45" t="s">
        <v>407</v>
      </c>
      <c r="K304" s="45" t="s">
        <v>1348</v>
      </c>
      <c r="L304" s="30">
        <v>2</v>
      </c>
      <c r="M304" s="2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71.25" hidden="1">
      <c r="A305" s="20" t="s">
        <v>24</v>
      </c>
      <c r="B305" s="20" t="s">
        <v>1349</v>
      </c>
      <c r="C305" s="20" t="s">
        <v>1350</v>
      </c>
      <c r="D305" s="36" t="s">
        <v>1351</v>
      </c>
      <c r="E305" s="36" t="s">
        <v>1352</v>
      </c>
      <c r="F305" s="30" t="s">
        <v>47</v>
      </c>
      <c r="G305" s="25" t="s">
        <v>50</v>
      </c>
      <c r="H305" s="26"/>
      <c r="I305" s="45" t="s">
        <v>1318</v>
      </c>
      <c r="J305" s="45" t="s">
        <v>408</v>
      </c>
      <c r="K305" s="45" t="s">
        <v>1353</v>
      </c>
      <c r="L305" s="30">
        <v>2</v>
      </c>
      <c r="M305" s="2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42.75" hidden="1">
      <c r="A306" s="20" t="s">
        <v>24</v>
      </c>
      <c r="B306" s="20" t="s">
        <v>205</v>
      </c>
      <c r="C306" s="20" t="s">
        <v>206</v>
      </c>
      <c r="D306" s="36" t="s">
        <v>1355</v>
      </c>
      <c r="E306" s="36" t="s">
        <v>1356</v>
      </c>
      <c r="F306" s="30" t="s">
        <v>47</v>
      </c>
      <c r="G306" s="25" t="s">
        <v>43</v>
      </c>
      <c r="H306" s="26"/>
      <c r="I306" s="45" t="s">
        <v>1238</v>
      </c>
      <c r="J306" s="45" t="s">
        <v>409</v>
      </c>
      <c r="K306" s="45" t="s">
        <v>1353</v>
      </c>
      <c r="L306" s="30">
        <v>3</v>
      </c>
      <c r="M306" s="2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42.75" hidden="1">
      <c r="A307" s="20" t="s">
        <v>24</v>
      </c>
      <c r="B307" s="20" t="s">
        <v>219</v>
      </c>
      <c r="C307" s="20" t="s">
        <v>1357</v>
      </c>
      <c r="D307" s="45" t="s">
        <v>1358</v>
      </c>
      <c r="E307" s="45" t="s">
        <v>1359</v>
      </c>
      <c r="F307" s="30" t="s">
        <v>47</v>
      </c>
      <c r="G307" s="25" t="s">
        <v>27</v>
      </c>
      <c r="H307" s="26"/>
      <c r="I307" s="45" t="s">
        <v>28</v>
      </c>
      <c r="J307" s="45" t="s">
        <v>410</v>
      </c>
      <c r="K307" s="74" t="s">
        <v>1360</v>
      </c>
      <c r="L307" s="30">
        <v>2</v>
      </c>
      <c r="M307" s="2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42.75" hidden="1">
      <c r="A308" s="20" t="s">
        <v>24</v>
      </c>
      <c r="B308" s="20" t="s">
        <v>219</v>
      </c>
      <c r="C308" s="20" t="s">
        <v>1357</v>
      </c>
      <c r="D308" s="45" t="s">
        <v>1361</v>
      </c>
      <c r="E308" s="45" t="s">
        <v>1362</v>
      </c>
      <c r="F308" s="30" t="s">
        <v>47</v>
      </c>
      <c r="G308" s="25" t="s">
        <v>27</v>
      </c>
      <c r="H308" s="26"/>
      <c r="I308" s="45" t="s">
        <v>28</v>
      </c>
      <c r="J308" s="45" t="s">
        <v>411</v>
      </c>
      <c r="K308" s="24" t="s">
        <v>1360</v>
      </c>
      <c r="L308" s="30">
        <v>2</v>
      </c>
      <c r="M308" s="2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42.75" hidden="1">
      <c r="A309" s="20" t="s">
        <v>24</v>
      </c>
      <c r="B309" s="20" t="s">
        <v>219</v>
      </c>
      <c r="C309" s="20" t="s">
        <v>1357</v>
      </c>
      <c r="D309" s="45" t="s">
        <v>1363</v>
      </c>
      <c r="E309" s="45" t="s">
        <v>1364</v>
      </c>
      <c r="F309" s="30" t="s">
        <v>47</v>
      </c>
      <c r="G309" s="25" t="s">
        <v>27</v>
      </c>
      <c r="H309" s="26"/>
      <c r="I309" s="45" t="s">
        <v>28</v>
      </c>
      <c r="J309" s="45" t="s">
        <v>412</v>
      </c>
      <c r="K309" s="24" t="s">
        <v>1360</v>
      </c>
      <c r="L309" s="30">
        <v>2</v>
      </c>
      <c r="M309" s="2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42.75" hidden="1">
      <c r="A310" s="20" t="s">
        <v>24</v>
      </c>
      <c r="B310" s="20" t="s">
        <v>219</v>
      </c>
      <c r="C310" s="20" t="s">
        <v>1357</v>
      </c>
      <c r="D310" s="45" t="s">
        <v>1365</v>
      </c>
      <c r="E310" s="45" t="s">
        <v>1366</v>
      </c>
      <c r="F310" s="30" t="s">
        <v>47</v>
      </c>
      <c r="G310" s="25" t="s">
        <v>27</v>
      </c>
      <c r="H310" s="26"/>
      <c r="I310" s="45" t="s">
        <v>28</v>
      </c>
      <c r="J310" s="45" t="s">
        <v>413</v>
      </c>
      <c r="K310" s="24" t="s">
        <v>1360</v>
      </c>
      <c r="L310" s="30">
        <v>2</v>
      </c>
      <c r="M310" s="2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42.75" hidden="1">
      <c r="A311" s="20" t="s">
        <v>24</v>
      </c>
      <c r="B311" s="20" t="s">
        <v>219</v>
      </c>
      <c r="C311" s="20" t="s">
        <v>1357</v>
      </c>
      <c r="D311" s="45" t="s">
        <v>1367</v>
      </c>
      <c r="E311" s="45" t="s">
        <v>1368</v>
      </c>
      <c r="F311" s="30" t="s">
        <v>47</v>
      </c>
      <c r="G311" s="25" t="s">
        <v>27</v>
      </c>
      <c r="H311" s="26"/>
      <c r="I311" s="45" t="s">
        <v>28</v>
      </c>
      <c r="J311" s="45" t="s">
        <v>414</v>
      </c>
      <c r="K311" s="24" t="s">
        <v>1360</v>
      </c>
      <c r="L311" s="30">
        <v>2</v>
      </c>
      <c r="M311" s="2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42.75" hidden="1">
      <c r="A312" s="20" t="s">
        <v>24</v>
      </c>
      <c r="B312" s="20" t="s">
        <v>219</v>
      </c>
      <c r="C312" s="20" t="s">
        <v>1357</v>
      </c>
      <c r="D312" s="45" t="s">
        <v>1369</v>
      </c>
      <c r="E312" s="45" t="s">
        <v>1370</v>
      </c>
      <c r="F312" s="30" t="s">
        <v>47</v>
      </c>
      <c r="G312" s="25" t="s">
        <v>27</v>
      </c>
      <c r="H312" s="26"/>
      <c r="I312" s="45" t="s">
        <v>28</v>
      </c>
      <c r="J312" s="45" t="s">
        <v>415</v>
      </c>
      <c r="K312" s="24" t="s">
        <v>1360</v>
      </c>
      <c r="L312" s="30">
        <v>2</v>
      </c>
      <c r="M312" s="2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42.75" hidden="1">
      <c r="A313" s="20" t="s">
        <v>24</v>
      </c>
      <c r="B313" s="20" t="s">
        <v>219</v>
      </c>
      <c r="C313" s="20" t="s">
        <v>1357</v>
      </c>
      <c r="D313" s="45" t="s">
        <v>1371</v>
      </c>
      <c r="E313" s="45" t="s">
        <v>1372</v>
      </c>
      <c r="F313" s="30" t="s">
        <v>47</v>
      </c>
      <c r="G313" s="25" t="s">
        <v>27</v>
      </c>
      <c r="H313" s="26"/>
      <c r="I313" s="45" t="s">
        <v>28</v>
      </c>
      <c r="J313" s="45" t="s">
        <v>416</v>
      </c>
      <c r="K313" s="24" t="s">
        <v>1360</v>
      </c>
      <c r="L313" s="30">
        <v>2</v>
      </c>
      <c r="M313" s="2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42.75" hidden="1">
      <c r="A314" s="20" t="s">
        <v>24</v>
      </c>
      <c r="B314" s="20" t="s">
        <v>219</v>
      </c>
      <c r="C314" s="20" t="s">
        <v>1357</v>
      </c>
      <c r="D314" s="45" t="s">
        <v>1373</v>
      </c>
      <c r="E314" s="45" t="s">
        <v>1374</v>
      </c>
      <c r="F314" s="30" t="s">
        <v>47</v>
      </c>
      <c r="G314" s="25" t="s">
        <v>27</v>
      </c>
      <c r="H314" s="26"/>
      <c r="I314" s="45" t="s">
        <v>28</v>
      </c>
      <c r="J314" s="45" t="s">
        <v>417</v>
      </c>
      <c r="K314" s="24" t="s">
        <v>1360</v>
      </c>
      <c r="L314" s="30">
        <v>2</v>
      </c>
      <c r="M314" s="2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42.75" hidden="1">
      <c r="A315" s="20" t="s">
        <v>24</v>
      </c>
      <c r="B315" s="20" t="s">
        <v>219</v>
      </c>
      <c r="C315" s="20" t="s">
        <v>1357</v>
      </c>
      <c r="D315" s="45" t="s">
        <v>1375</v>
      </c>
      <c r="E315" s="45" t="s">
        <v>1376</v>
      </c>
      <c r="F315" s="30" t="s">
        <v>47</v>
      </c>
      <c r="G315" s="25" t="s">
        <v>27</v>
      </c>
      <c r="H315" s="26"/>
      <c r="I315" s="45" t="s">
        <v>28</v>
      </c>
      <c r="J315" s="45" t="s">
        <v>418</v>
      </c>
      <c r="K315" s="24" t="s">
        <v>1360</v>
      </c>
      <c r="L315" s="30">
        <v>2</v>
      </c>
      <c r="M315" s="2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42.75" hidden="1">
      <c r="A316" s="20" t="s">
        <v>24</v>
      </c>
      <c r="B316" s="20" t="s">
        <v>219</v>
      </c>
      <c r="C316" s="20" t="s">
        <v>1357</v>
      </c>
      <c r="D316" s="45" t="s">
        <v>1377</v>
      </c>
      <c r="E316" s="45" t="s">
        <v>1378</v>
      </c>
      <c r="F316" s="30" t="s">
        <v>47</v>
      </c>
      <c r="G316" s="25" t="s">
        <v>27</v>
      </c>
      <c r="H316" s="26"/>
      <c r="I316" s="45" t="s">
        <v>28</v>
      </c>
      <c r="J316" s="45" t="s">
        <v>419</v>
      </c>
      <c r="K316" s="24" t="s">
        <v>1360</v>
      </c>
      <c r="L316" s="30">
        <v>2</v>
      </c>
      <c r="M316" s="2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42.75" hidden="1">
      <c r="A317" s="101" t="s">
        <v>24</v>
      </c>
      <c r="B317" s="101" t="s">
        <v>219</v>
      </c>
      <c r="C317" s="101" t="s">
        <v>1357</v>
      </c>
      <c r="D317" s="108" t="s">
        <v>1379</v>
      </c>
      <c r="E317" s="108" t="s">
        <v>1380</v>
      </c>
      <c r="F317" s="102" t="s">
        <v>47</v>
      </c>
      <c r="G317" s="25" t="s">
        <v>27</v>
      </c>
      <c r="H317" s="103"/>
      <c r="I317" s="108" t="s">
        <v>28</v>
      </c>
      <c r="J317" s="108" t="s">
        <v>420</v>
      </c>
      <c r="K317" s="116" t="s">
        <v>1360</v>
      </c>
      <c r="L317" s="30">
        <v>2</v>
      </c>
      <c r="M317" s="2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57">
      <c r="A318" s="142" t="s">
        <v>96</v>
      </c>
      <c r="B318" s="142" t="s">
        <v>290</v>
      </c>
      <c r="C318" s="142" t="s">
        <v>1315</v>
      </c>
      <c r="D318" s="142" t="s">
        <v>1381</v>
      </c>
      <c r="E318" s="150"/>
      <c r="F318" s="143" t="s">
        <v>47</v>
      </c>
      <c r="G318" s="99"/>
      <c r="H318" s="144" t="s">
        <v>216</v>
      </c>
      <c r="I318" s="150" t="s">
        <v>1318</v>
      </c>
      <c r="J318" s="142" t="s">
        <v>421</v>
      </c>
      <c r="K318" s="156" t="s">
        <v>1360</v>
      </c>
      <c r="L318" s="100">
        <v>2</v>
      </c>
      <c r="M318" s="2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43.5" hidden="1">
      <c r="A319" s="119" t="s">
        <v>24</v>
      </c>
      <c r="B319" s="61" t="s">
        <v>1382</v>
      </c>
      <c r="C319" s="61" t="s">
        <v>1383</v>
      </c>
      <c r="D319" s="61" t="s">
        <v>1384</v>
      </c>
      <c r="E319" s="61" t="s">
        <v>1385</v>
      </c>
      <c r="F319" s="120" t="s">
        <v>44</v>
      </c>
      <c r="G319" s="25" t="s">
        <v>43</v>
      </c>
      <c r="H319" s="121"/>
      <c r="I319" s="125" t="s">
        <v>1238</v>
      </c>
      <c r="J319" s="119" t="s">
        <v>422</v>
      </c>
      <c r="K319" s="138" t="s">
        <v>1386</v>
      </c>
      <c r="L319" s="30">
        <v>3</v>
      </c>
      <c r="M319" s="2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57.75" hidden="1">
      <c r="A320" s="20" t="s">
        <v>24</v>
      </c>
      <c r="B320" s="61" t="s">
        <v>1387</v>
      </c>
      <c r="C320" s="61" t="s">
        <v>1388</v>
      </c>
      <c r="D320" s="77" t="s">
        <v>1389</v>
      </c>
      <c r="E320" s="61" t="s">
        <v>1390</v>
      </c>
      <c r="F320" s="30" t="s">
        <v>47</v>
      </c>
      <c r="G320" s="25" t="s">
        <v>43</v>
      </c>
      <c r="H320" s="26"/>
      <c r="I320" s="45" t="s">
        <v>1238</v>
      </c>
      <c r="J320" s="20" t="s">
        <v>423</v>
      </c>
      <c r="K320" s="74" t="s">
        <v>1386</v>
      </c>
      <c r="L320" s="30">
        <v>3</v>
      </c>
      <c r="M320" s="2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42.75" hidden="1">
      <c r="A321" s="20" t="s">
        <v>24</v>
      </c>
      <c r="B321" s="20" t="s">
        <v>1391</v>
      </c>
      <c r="C321" s="20" t="s">
        <v>1392</v>
      </c>
      <c r="D321" s="45" t="s">
        <v>479</v>
      </c>
      <c r="E321" s="45" t="s">
        <v>1393</v>
      </c>
      <c r="F321" s="30" t="s">
        <v>25</v>
      </c>
      <c r="G321" s="25" t="s">
        <v>27</v>
      </c>
      <c r="H321" s="26"/>
      <c r="I321" s="45" t="s">
        <v>1394</v>
      </c>
      <c r="J321" s="45" t="s">
        <v>424</v>
      </c>
      <c r="K321" s="74" t="s">
        <v>1395</v>
      </c>
      <c r="L321" s="30">
        <v>2</v>
      </c>
      <c r="M321" s="2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42.75" hidden="1">
      <c r="A322" s="20" t="s">
        <v>24</v>
      </c>
      <c r="B322" s="20" t="s">
        <v>1391</v>
      </c>
      <c r="C322" s="20" t="s">
        <v>1392</v>
      </c>
      <c r="D322" s="45" t="s">
        <v>1090</v>
      </c>
      <c r="E322" s="45" t="s">
        <v>1396</v>
      </c>
      <c r="F322" s="30" t="s">
        <v>25</v>
      </c>
      <c r="G322" s="25" t="s">
        <v>27</v>
      </c>
      <c r="H322" s="26"/>
      <c r="I322" s="45" t="s">
        <v>1394</v>
      </c>
      <c r="J322" s="45" t="s">
        <v>425</v>
      </c>
      <c r="K322" s="74" t="s">
        <v>1395</v>
      </c>
      <c r="L322" s="30">
        <v>2</v>
      </c>
      <c r="M322" s="2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43.5" hidden="1">
      <c r="A323" s="20" t="s">
        <v>24</v>
      </c>
      <c r="B323" s="47" t="s">
        <v>65</v>
      </c>
      <c r="C323" s="29" t="s">
        <v>198</v>
      </c>
      <c r="D323" s="29" t="s">
        <v>1397</v>
      </c>
      <c r="E323" s="39" t="s">
        <v>1398</v>
      </c>
      <c r="F323" s="30" t="s">
        <v>44</v>
      </c>
      <c r="G323" s="25" t="s">
        <v>43</v>
      </c>
      <c r="H323" s="26"/>
      <c r="I323" s="45" t="s">
        <v>1238</v>
      </c>
      <c r="J323" s="45" t="s">
        <v>426</v>
      </c>
      <c r="K323" s="69">
        <v>42777</v>
      </c>
      <c r="L323" s="30">
        <v>2</v>
      </c>
      <c r="M323" s="2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9.25" hidden="1">
      <c r="A324" s="20" t="s">
        <v>24</v>
      </c>
      <c r="B324" s="20" t="s">
        <v>1399</v>
      </c>
      <c r="C324" s="29" t="s">
        <v>1400</v>
      </c>
      <c r="D324" s="20" t="s">
        <v>1401</v>
      </c>
      <c r="E324" s="20" t="s">
        <v>1402</v>
      </c>
      <c r="F324" s="30" t="s">
        <v>47</v>
      </c>
      <c r="G324" s="25" t="s">
        <v>50</v>
      </c>
      <c r="H324" s="26"/>
      <c r="I324" s="45" t="s">
        <v>57</v>
      </c>
      <c r="J324" s="45" t="s">
        <v>430</v>
      </c>
      <c r="K324" s="65" t="s">
        <v>1403</v>
      </c>
      <c r="L324" s="30">
        <v>2</v>
      </c>
      <c r="M324" s="2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9.25" hidden="1">
      <c r="A325" s="20" t="s">
        <v>24</v>
      </c>
      <c r="B325" s="20" t="s">
        <v>1399</v>
      </c>
      <c r="C325" s="29" t="s">
        <v>1400</v>
      </c>
      <c r="D325" s="20" t="s">
        <v>1404</v>
      </c>
      <c r="E325" s="20" t="s">
        <v>1402</v>
      </c>
      <c r="F325" s="30" t="s">
        <v>47</v>
      </c>
      <c r="G325" s="25" t="s">
        <v>50</v>
      </c>
      <c r="H325" s="26"/>
      <c r="I325" s="45" t="s">
        <v>57</v>
      </c>
      <c r="J325" s="45" t="s">
        <v>431</v>
      </c>
      <c r="K325" s="65" t="s">
        <v>1403</v>
      </c>
      <c r="L325" s="30">
        <v>2</v>
      </c>
      <c r="M325" s="2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9.25" hidden="1">
      <c r="A326" s="20" t="s">
        <v>24</v>
      </c>
      <c r="B326" s="20" t="s">
        <v>1405</v>
      </c>
      <c r="C326" s="20" t="s">
        <v>1406</v>
      </c>
      <c r="D326" s="29" t="s">
        <v>1407</v>
      </c>
      <c r="E326" s="45" t="s">
        <v>1408</v>
      </c>
      <c r="F326" s="30" t="s">
        <v>41</v>
      </c>
      <c r="G326" s="25" t="s">
        <v>27</v>
      </c>
      <c r="H326" s="26"/>
      <c r="I326" s="20" t="s">
        <v>277</v>
      </c>
      <c r="J326" s="45" t="s">
        <v>432</v>
      </c>
      <c r="K326" s="69">
        <v>42927</v>
      </c>
      <c r="L326" s="30">
        <v>3</v>
      </c>
      <c r="M326" s="2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43.5" hidden="1">
      <c r="A327" s="20" t="s">
        <v>24</v>
      </c>
      <c r="B327" s="29" t="s">
        <v>236</v>
      </c>
      <c r="C327" s="29" t="s">
        <v>237</v>
      </c>
      <c r="D327" s="29" t="s">
        <v>1409</v>
      </c>
      <c r="E327" s="85" t="s">
        <v>1410</v>
      </c>
      <c r="F327" s="25" t="s">
        <v>25</v>
      </c>
      <c r="G327" s="25" t="s">
        <v>27</v>
      </c>
      <c r="H327" s="26"/>
      <c r="I327" s="20" t="s">
        <v>277</v>
      </c>
      <c r="J327" s="50" t="s">
        <v>427</v>
      </c>
      <c r="K327" s="65" t="s">
        <v>1411</v>
      </c>
      <c r="L327" s="86">
        <v>3</v>
      </c>
      <c r="M327" s="46"/>
      <c r="N327" s="14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43.5" hidden="1">
      <c r="A328" s="20" t="s">
        <v>24</v>
      </c>
      <c r="B328" s="29" t="s">
        <v>236</v>
      </c>
      <c r="C328" s="29" t="s">
        <v>237</v>
      </c>
      <c r="D328" s="29" t="s">
        <v>1412</v>
      </c>
      <c r="E328" s="46" t="s">
        <v>1413</v>
      </c>
      <c r="F328" s="25" t="s">
        <v>25</v>
      </c>
      <c r="G328" s="25" t="s">
        <v>27</v>
      </c>
      <c r="H328" s="26"/>
      <c r="I328" s="20" t="s">
        <v>277</v>
      </c>
      <c r="J328" s="20" t="s">
        <v>429</v>
      </c>
      <c r="K328" s="65" t="s">
        <v>1411</v>
      </c>
      <c r="L328" s="86">
        <v>3</v>
      </c>
      <c r="M328" s="46"/>
      <c r="N328" s="14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43.5" hidden="1">
      <c r="A329" s="20" t="s">
        <v>24</v>
      </c>
      <c r="B329" s="29" t="s">
        <v>236</v>
      </c>
      <c r="C329" s="29" t="s">
        <v>237</v>
      </c>
      <c r="D329" s="29" t="s">
        <v>1414</v>
      </c>
      <c r="E329" s="46" t="s">
        <v>1415</v>
      </c>
      <c r="F329" s="25" t="s">
        <v>25</v>
      </c>
      <c r="G329" s="25" t="s">
        <v>27</v>
      </c>
      <c r="H329" s="26"/>
      <c r="I329" s="20" t="s">
        <v>277</v>
      </c>
      <c r="J329" s="20" t="s">
        <v>433</v>
      </c>
      <c r="K329" s="65" t="s">
        <v>1411</v>
      </c>
      <c r="L329" s="86">
        <v>3</v>
      </c>
      <c r="M329" s="46"/>
      <c r="N329" s="14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43.5" hidden="1">
      <c r="A330" s="20" t="s">
        <v>24</v>
      </c>
      <c r="B330" s="29" t="s">
        <v>236</v>
      </c>
      <c r="C330" s="29" t="s">
        <v>237</v>
      </c>
      <c r="D330" s="29" t="s">
        <v>1416</v>
      </c>
      <c r="E330" s="46" t="s">
        <v>1417</v>
      </c>
      <c r="F330" s="25" t="s">
        <v>25</v>
      </c>
      <c r="G330" s="25" t="s">
        <v>27</v>
      </c>
      <c r="H330" s="26"/>
      <c r="I330" s="20" t="s">
        <v>277</v>
      </c>
      <c r="J330" s="20" t="s">
        <v>434</v>
      </c>
      <c r="K330" s="65" t="s">
        <v>1411</v>
      </c>
      <c r="L330" s="86">
        <v>3</v>
      </c>
      <c r="M330" s="46"/>
      <c r="N330" s="14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43.5" hidden="1">
      <c r="A331" s="20" t="s">
        <v>24</v>
      </c>
      <c r="B331" s="29" t="s">
        <v>236</v>
      </c>
      <c r="C331" s="29" t="s">
        <v>237</v>
      </c>
      <c r="D331" s="29" t="s">
        <v>1418</v>
      </c>
      <c r="E331" s="46" t="s">
        <v>1419</v>
      </c>
      <c r="F331" s="25" t="s">
        <v>25</v>
      </c>
      <c r="G331" s="25" t="s">
        <v>27</v>
      </c>
      <c r="H331" s="26"/>
      <c r="I331" s="20" t="s">
        <v>277</v>
      </c>
      <c r="J331" s="20" t="s">
        <v>435</v>
      </c>
      <c r="K331" s="65" t="s">
        <v>1411</v>
      </c>
      <c r="L331" s="86">
        <v>3</v>
      </c>
      <c r="M331" s="46"/>
      <c r="N331" s="14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43.5" hidden="1">
      <c r="A332" s="20" t="s">
        <v>24</v>
      </c>
      <c r="B332" s="29" t="s">
        <v>236</v>
      </c>
      <c r="C332" s="29" t="s">
        <v>237</v>
      </c>
      <c r="D332" s="29" t="s">
        <v>1420</v>
      </c>
      <c r="E332" s="46" t="s">
        <v>1421</v>
      </c>
      <c r="F332" s="25" t="s">
        <v>25</v>
      </c>
      <c r="G332" s="25" t="s">
        <v>27</v>
      </c>
      <c r="H332" s="26"/>
      <c r="I332" s="20" t="s">
        <v>277</v>
      </c>
      <c r="J332" s="20" t="s">
        <v>437</v>
      </c>
      <c r="K332" s="65" t="s">
        <v>1411</v>
      </c>
      <c r="L332" s="86">
        <v>3</v>
      </c>
      <c r="M332" s="46"/>
      <c r="N332" s="14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43.5" hidden="1">
      <c r="A333" s="20" t="s">
        <v>24</v>
      </c>
      <c r="B333" s="29" t="s">
        <v>236</v>
      </c>
      <c r="C333" s="29" t="s">
        <v>237</v>
      </c>
      <c r="D333" s="29" t="s">
        <v>1422</v>
      </c>
      <c r="E333" s="46" t="s">
        <v>1423</v>
      </c>
      <c r="F333" s="25" t="s">
        <v>25</v>
      </c>
      <c r="G333" s="25" t="s">
        <v>27</v>
      </c>
      <c r="H333" s="26"/>
      <c r="I333" s="20" t="s">
        <v>277</v>
      </c>
      <c r="J333" s="20" t="s">
        <v>438</v>
      </c>
      <c r="K333" s="65" t="s">
        <v>1411</v>
      </c>
      <c r="L333" s="86">
        <v>3</v>
      </c>
      <c r="M333" s="46"/>
      <c r="N333" s="14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43.5" hidden="1">
      <c r="A334" s="20" t="s">
        <v>24</v>
      </c>
      <c r="B334" s="29" t="s">
        <v>236</v>
      </c>
      <c r="C334" s="29" t="s">
        <v>237</v>
      </c>
      <c r="D334" s="29" t="s">
        <v>1424</v>
      </c>
      <c r="E334" s="46" t="s">
        <v>1425</v>
      </c>
      <c r="F334" s="25" t="s">
        <v>25</v>
      </c>
      <c r="G334" s="25" t="s">
        <v>27</v>
      </c>
      <c r="H334" s="26"/>
      <c r="I334" s="20" t="s">
        <v>277</v>
      </c>
      <c r="J334" s="20" t="s">
        <v>439</v>
      </c>
      <c r="K334" s="65" t="s">
        <v>1411</v>
      </c>
      <c r="L334" s="86">
        <v>3</v>
      </c>
      <c r="M334" s="46"/>
      <c r="N334" s="14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43.5" hidden="1">
      <c r="A335" s="20" t="s">
        <v>24</v>
      </c>
      <c r="B335" s="29" t="s">
        <v>236</v>
      </c>
      <c r="C335" s="29" t="s">
        <v>237</v>
      </c>
      <c r="D335" s="29" t="s">
        <v>1426</v>
      </c>
      <c r="E335" s="46" t="s">
        <v>1427</v>
      </c>
      <c r="F335" s="25" t="s">
        <v>25</v>
      </c>
      <c r="G335" s="25" t="s">
        <v>27</v>
      </c>
      <c r="H335" s="26"/>
      <c r="I335" s="20" t="s">
        <v>277</v>
      </c>
      <c r="J335" s="20" t="s">
        <v>440</v>
      </c>
      <c r="K335" s="65" t="s">
        <v>1411</v>
      </c>
      <c r="L335" s="86">
        <v>3</v>
      </c>
      <c r="M335" s="46"/>
      <c r="N335" s="14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43.5" hidden="1">
      <c r="A336" s="20" t="s">
        <v>24</v>
      </c>
      <c r="B336" s="29" t="s">
        <v>236</v>
      </c>
      <c r="C336" s="29" t="s">
        <v>237</v>
      </c>
      <c r="D336" s="29" t="s">
        <v>1428</v>
      </c>
      <c r="E336" s="46" t="s">
        <v>1429</v>
      </c>
      <c r="F336" s="25" t="s">
        <v>25</v>
      </c>
      <c r="G336" s="25" t="s">
        <v>27</v>
      </c>
      <c r="H336" s="26"/>
      <c r="I336" s="20" t="s">
        <v>277</v>
      </c>
      <c r="J336" s="20" t="s">
        <v>441</v>
      </c>
      <c r="K336" s="65" t="s">
        <v>1411</v>
      </c>
      <c r="L336" s="86">
        <v>3</v>
      </c>
      <c r="M336" s="46"/>
      <c r="N336" s="14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43.5" hidden="1">
      <c r="A337" s="20" t="s">
        <v>24</v>
      </c>
      <c r="B337" s="29" t="s">
        <v>236</v>
      </c>
      <c r="C337" s="29" t="s">
        <v>237</v>
      </c>
      <c r="D337" s="29" t="s">
        <v>1430</v>
      </c>
      <c r="E337" s="46" t="s">
        <v>1431</v>
      </c>
      <c r="F337" s="25" t="s">
        <v>25</v>
      </c>
      <c r="G337" s="25" t="s">
        <v>27</v>
      </c>
      <c r="H337" s="26"/>
      <c r="I337" s="20" t="s">
        <v>277</v>
      </c>
      <c r="J337" s="20" t="s">
        <v>442</v>
      </c>
      <c r="K337" s="65" t="s">
        <v>1411</v>
      </c>
      <c r="L337" s="86">
        <v>3</v>
      </c>
      <c r="M337" s="46"/>
      <c r="N337" s="14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43.5" hidden="1">
      <c r="A338" s="20" t="s">
        <v>24</v>
      </c>
      <c r="B338" s="29" t="s">
        <v>236</v>
      </c>
      <c r="C338" s="29" t="s">
        <v>237</v>
      </c>
      <c r="D338" s="29" t="s">
        <v>1432</v>
      </c>
      <c r="E338" s="46" t="s">
        <v>1433</v>
      </c>
      <c r="F338" s="25" t="s">
        <v>25</v>
      </c>
      <c r="G338" s="25" t="s">
        <v>27</v>
      </c>
      <c r="H338" s="26"/>
      <c r="I338" s="20" t="s">
        <v>277</v>
      </c>
      <c r="J338" s="20" t="s">
        <v>443</v>
      </c>
      <c r="K338" s="65" t="s">
        <v>1411</v>
      </c>
      <c r="L338" s="86">
        <v>3</v>
      </c>
      <c r="M338" s="46"/>
      <c r="N338" s="14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43.5" hidden="1">
      <c r="A339" s="20" t="s">
        <v>24</v>
      </c>
      <c r="B339" s="29" t="s">
        <v>236</v>
      </c>
      <c r="C339" s="29" t="s">
        <v>237</v>
      </c>
      <c r="D339" s="29" t="s">
        <v>1434</v>
      </c>
      <c r="E339" s="46" t="s">
        <v>1435</v>
      </c>
      <c r="F339" s="25" t="s">
        <v>25</v>
      </c>
      <c r="G339" s="25" t="s">
        <v>27</v>
      </c>
      <c r="H339" s="26"/>
      <c r="I339" s="20" t="s">
        <v>277</v>
      </c>
      <c r="J339" s="20" t="s">
        <v>444</v>
      </c>
      <c r="K339" s="65" t="s">
        <v>1411</v>
      </c>
      <c r="L339" s="86">
        <v>3</v>
      </c>
      <c r="M339" s="46"/>
      <c r="N339" s="14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43.5" hidden="1">
      <c r="A340" s="20" t="s">
        <v>24</v>
      </c>
      <c r="B340" s="29" t="s">
        <v>236</v>
      </c>
      <c r="C340" s="29" t="s">
        <v>237</v>
      </c>
      <c r="D340" s="29" t="s">
        <v>1436</v>
      </c>
      <c r="E340" s="46" t="s">
        <v>1437</v>
      </c>
      <c r="F340" s="25" t="s">
        <v>25</v>
      </c>
      <c r="G340" s="25" t="s">
        <v>27</v>
      </c>
      <c r="H340" s="26"/>
      <c r="I340" s="20" t="s">
        <v>277</v>
      </c>
      <c r="J340" s="20" t="s">
        <v>445</v>
      </c>
      <c r="K340" s="65" t="s">
        <v>1411</v>
      </c>
      <c r="L340" s="86">
        <v>3</v>
      </c>
      <c r="M340" s="46"/>
      <c r="N340" s="14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43.5" hidden="1">
      <c r="A341" s="20" t="s">
        <v>24</v>
      </c>
      <c r="B341" s="29" t="s">
        <v>236</v>
      </c>
      <c r="C341" s="29" t="s">
        <v>237</v>
      </c>
      <c r="D341" s="29" t="s">
        <v>1438</v>
      </c>
      <c r="E341" s="46" t="s">
        <v>1439</v>
      </c>
      <c r="F341" s="25" t="s">
        <v>25</v>
      </c>
      <c r="G341" s="25" t="s">
        <v>27</v>
      </c>
      <c r="H341" s="26"/>
      <c r="I341" s="20" t="s">
        <v>277</v>
      </c>
      <c r="J341" s="20" t="s">
        <v>447</v>
      </c>
      <c r="K341" s="65" t="s">
        <v>1411</v>
      </c>
      <c r="L341" s="86">
        <v>3</v>
      </c>
      <c r="M341" s="46"/>
      <c r="N341" s="14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43.5" hidden="1">
      <c r="A342" s="20" t="s">
        <v>24</v>
      </c>
      <c r="B342" s="29" t="s">
        <v>236</v>
      </c>
      <c r="C342" s="29" t="s">
        <v>237</v>
      </c>
      <c r="D342" s="29" t="s">
        <v>1440</v>
      </c>
      <c r="E342" s="46" t="s">
        <v>1441</v>
      </c>
      <c r="F342" s="25" t="s">
        <v>25</v>
      </c>
      <c r="G342" s="25" t="s">
        <v>27</v>
      </c>
      <c r="H342" s="26"/>
      <c r="I342" s="20" t="s">
        <v>277</v>
      </c>
      <c r="J342" s="20" t="s">
        <v>446</v>
      </c>
      <c r="K342" s="65" t="s">
        <v>1411</v>
      </c>
      <c r="L342" s="86">
        <v>3</v>
      </c>
      <c r="M342" s="46"/>
      <c r="N342" s="14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43.5" hidden="1">
      <c r="A343" s="20" t="s">
        <v>24</v>
      </c>
      <c r="B343" s="29" t="s">
        <v>236</v>
      </c>
      <c r="C343" s="29" t="s">
        <v>237</v>
      </c>
      <c r="D343" s="29" t="s">
        <v>1442</v>
      </c>
      <c r="E343" s="46" t="s">
        <v>1443</v>
      </c>
      <c r="F343" s="25" t="s">
        <v>25</v>
      </c>
      <c r="G343" s="25" t="s">
        <v>27</v>
      </c>
      <c r="H343" s="26"/>
      <c r="I343" s="20" t="s">
        <v>277</v>
      </c>
      <c r="J343" s="20" t="s">
        <v>449</v>
      </c>
      <c r="K343" s="65" t="s">
        <v>1411</v>
      </c>
      <c r="L343" s="86">
        <v>3</v>
      </c>
      <c r="M343" s="46"/>
      <c r="N343" s="14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43.5" hidden="1">
      <c r="A344" s="20" t="s">
        <v>24</v>
      </c>
      <c r="B344" s="29" t="s">
        <v>236</v>
      </c>
      <c r="C344" s="29" t="s">
        <v>237</v>
      </c>
      <c r="D344" s="29" t="s">
        <v>1444</v>
      </c>
      <c r="E344" s="46" t="s">
        <v>1445</v>
      </c>
      <c r="F344" s="25" t="s">
        <v>25</v>
      </c>
      <c r="G344" s="25" t="s">
        <v>27</v>
      </c>
      <c r="H344" s="26"/>
      <c r="I344" s="20" t="s">
        <v>277</v>
      </c>
      <c r="J344" s="20" t="s">
        <v>451</v>
      </c>
      <c r="K344" s="65" t="s">
        <v>1411</v>
      </c>
      <c r="L344" s="86">
        <v>3</v>
      </c>
      <c r="M344" s="46"/>
      <c r="N344" s="14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43.5" hidden="1">
      <c r="A345" s="20" t="s">
        <v>24</v>
      </c>
      <c r="B345" s="29" t="s">
        <v>236</v>
      </c>
      <c r="C345" s="29" t="s">
        <v>237</v>
      </c>
      <c r="D345" s="29" t="s">
        <v>1446</v>
      </c>
      <c r="E345" s="46" t="s">
        <v>1447</v>
      </c>
      <c r="F345" s="25" t="s">
        <v>25</v>
      </c>
      <c r="G345" s="25" t="s">
        <v>27</v>
      </c>
      <c r="H345" s="26"/>
      <c r="I345" s="20" t="s">
        <v>277</v>
      </c>
      <c r="J345" s="20" t="s">
        <v>452</v>
      </c>
      <c r="K345" s="65" t="s">
        <v>1411</v>
      </c>
      <c r="L345" s="86">
        <v>3</v>
      </c>
      <c r="M345" s="46"/>
      <c r="N345" s="14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43.5" hidden="1">
      <c r="A346" s="20" t="s">
        <v>24</v>
      </c>
      <c r="B346" s="29" t="s">
        <v>236</v>
      </c>
      <c r="C346" s="29" t="s">
        <v>237</v>
      </c>
      <c r="D346" s="29" t="s">
        <v>1448</v>
      </c>
      <c r="E346" s="46" t="s">
        <v>1449</v>
      </c>
      <c r="F346" s="25" t="s">
        <v>25</v>
      </c>
      <c r="G346" s="25" t="s">
        <v>27</v>
      </c>
      <c r="H346" s="26"/>
      <c r="I346" s="20" t="s">
        <v>277</v>
      </c>
      <c r="J346" s="20" t="s">
        <v>453</v>
      </c>
      <c r="K346" s="65" t="s">
        <v>1411</v>
      </c>
      <c r="L346" s="86">
        <v>3</v>
      </c>
      <c r="M346" s="46"/>
      <c r="N346" s="14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43.5" hidden="1">
      <c r="A347" s="20" t="s">
        <v>24</v>
      </c>
      <c r="B347" s="29" t="s">
        <v>236</v>
      </c>
      <c r="C347" s="29" t="s">
        <v>237</v>
      </c>
      <c r="D347" s="29" t="s">
        <v>1450</v>
      </c>
      <c r="E347" s="46" t="s">
        <v>1451</v>
      </c>
      <c r="F347" s="25" t="s">
        <v>25</v>
      </c>
      <c r="G347" s="25" t="s">
        <v>27</v>
      </c>
      <c r="H347" s="26"/>
      <c r="I347" s="20" t="s">
        <v>277</v>
      </c>
      <c r="J347" s="20" t="s">
        <v>454</v>
      </c>
      <c r="K347" s="65" t="s">
        <v>1411</v>
      </c>
      <c r="L347" s="86">
        <v>3</v>
      </c>
      <c r="M347" s="46"/>
      <c r="N347" s="14"/>
      <c r="O347" s="4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57.75" hidden="1">
      <c r="A348" s="20" t="s">
        <v>24</v>
      </c>
      <c r="B348" s="77" t="s">
        <v>40</v>
      </c>
      <c r="C348" s="42" t="s">
        <v>274</v>
      </c>
      <c r="D348" s="42" t="s">
        <v>1452</v>
      </c>
      <c r="E348" s="41" t="s">
        <v>275</v>
      </c>
      <c r="F348" s="30" t="s">
        <v>51</v>
      </c>
      <c r="G348" s="25" t="s">
        <v>50</v>
      </c>
      <c r="H348" s="26"/>
      <c r="I348" s="45" t="s">
        <v>1453</v>
      </c>
      <c r="J348" s="45" t="s">
        <v>455</v>
      </c>
      <c r="K348" s="65" t="s">
        <v>1454</v>
      </c>
      <c r="L348" s="30">
        <v>3</v>
      </c>
      <c r="M348" s="4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57.75" hidden="1">
      <c r="A349" s="20" t="s">
        <v>24</v>
      </c>
      <c r="B349" s="77" t="s">
        <v>40</v>
      </c>
      <c r="C349" s="42" t="s">
        <v>274</v>
      </c>
      <c r="D349" s="42" t="s">
        <v>1452</v>
      </c>
      <c r="E349" s="41" t="s">
        <v>428</v>
      </c>
      <c r="F349" s="30" t="s">
        <v>51</v>
      </c>
      <c r="G349" s="25" t="s">
        <v>50</v>
      </c>
      <c r="H349" s="26"/>
      <c r="I349" s="45" t="s">
        <v>57</v>
      </c>
      <c r="J349" s="45" t="s">
        <v>456</v>
      </c>
      <c r="K349" s="65" t="s">
        <v>1454</v>
      </c>
      <c r="L349" s="30">
        <v>3</v>
      </c>
      <c r="M349" s="4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43.5" hidden="1">
      <c r="A350" s="101" t="s">
        <v>24</v>
      </c>
      <c r="B350" s="104" t="s">
        <v>65</v>
      </c>
      <c r="C350" s="113" t="s">
        <v>198</v>
      </c>
      <c r="D350" s="113" t="s">
        <v>1455</v>
      </c>
      <c r="E350" s="39" t="s">
        <v>1456</v>
      </c>
      <c r="F350" s="102" t="s">
        <v>44</v>
      </c>
      <c r="G350" s="25" t="s">
        <v>43</v>
      </c>
      <c r="H350" s="103"/>
      <c r="I350" s="108" t="s">
        <v>1238</v>
      </c>
      <c r="J350" s="108" t="s">
        <v>457</v>
      </c>
      <c r="K350" s="108" t="s">
        <v>1457</v>
      </c>
      <c r="L350" s="30">
        <v>2</v>
      </c>
      <c r="M350" s="4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57.75">
      <c r="A351" s="142" t="s">
        <v>96</v>
      </c>
      <c r="B351" s="144" t="s">
        <v>1458</v>
      </c>
      <c r="C351" s="146" t="s">
        <v>1459</v>
      </c>
      <c r="D351" s="144" t="s">
        <v>1460</v>
      </c>
      <c r="E351" s="150"/>
      <c r="F351" s="143"/>
      <c r="G351" s="99"/>
      <c r="H351" s="147" t="s">
        <v>1295</v>
      </c>
      <c r="I351" s="150" t="s">
        <v>1461</v>
      </c>
      <c r="J351" s="150" t="s">
        <v>459</v>
      </c>
      <c r="K351" s="150" t="s">
        <v>1462</v>
      </c>
      <c r="L351" s="100">
        <v>4</v>
      </c>
      <c r="M351" s="46"/>
      <c r="N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42.75" hidden="1">
      <c r="A352" s="119" t="s">
        <v>24</v>
      </c>
      <c r="B352" s="119" t="s">
        <v>1463</v>
      </c>
      <c r="C352" s="119" t="s">
        <v>1464</v>
      </c>
      <c r="D352" s="135" t="s">
        <v>1465</v>
      </c>
      <c r="E352" s="125" t="s">
        <v>1466</v>
      </c>
      <c r="F352" s="121" t="s">
        <v>25</v>
      </c>
      <c r="G352" s="25" t="s">
        <v>43</v>
      </c>
      <c r="H352" s="121"/>
      <c r="I352" s="125" t="s">
        <v>1238</v>
      </c>
      <c r="J352" s="125" t="s">
        <v>458</v>
      </c>
      <c r="K352" s="125" t="s">
        <v>1457</v>
      </c>
      <c r="L352" s="30">
        <v>1</v>
      </c>
      <c r="M352" s="45" t="s">
        <v>1467</v>
      </c>
      <c r="N352" s="1">
        <f>SUM(L304:L352)</f>
        <v>126</v>
      </c>
      <c r="O352" s="1">
        <f>COUNT(L304:L352)</f>
        <v>49</v>
      </c>
      <c r="P352" s="1">
        <f>49*5</f>
        <v>245</v>
      </c>
      <c r="Q352" s="1">
        <f>(N352/P352)*100</f>
        <v>51.428571428571423</v>
      </c>
      <c r="R352" s="1"/>
      <c r="S352" s="1"/>
      <c r="T352" s="1"/>
      <c r="U352" s="1"/>
      <c r="V352" s="1"/>
      <c r="W352" s="1"/>
      <c r="X352" s="1"/>
    </row>
    <row r="353" spans="1:24" ht="29.25" hidden="1">
      <c r="A353" s="87" t="s">
        <v>24</v>
      </c>
      <c r="B353" s="88" t="s">
        <v>1468</v>
      </c>
      <c r="C353" s="88" t="s">
        <v>1469</v>
      </c>
      <c r="D353" s="88" t="s">
        <v>1470</v>
      </c>
      <c r="E353" s="88" t="s">
        <v>1471</v>
      </c>
      <c r="F353" s="89" t="s">
        <v>44</v>
      </c>
      <c r="G353" s="90" t="s">
        <v>43</v>
      </c>
      <c r="H353" s="91"/>
      <c r="I353" s="92" t="s">
        <v>1238</v>
      </c>
      <c r="J353" s="87" t="s">
        <v>1472</v>
      </c>
      <c r="K353" s="93" t="s">
        <v>1354</v>
      </c>
      <c r="L353" s="89">
        <v>3</v>
      </c>
      <c r="M353" s="94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</row>
    <row r="354" spans="1:24" ht="43.5" hidden="1">
      <c r="A354" s="20" t="s">
        <v>24</v>
      </c>
      <c r="B354" s="20" t="s">
        <v>1473</v>
      </c>
      <c r="C354" s="42" t="s">
        <v>1474</v>
      </c>
      <c r="D354" s="42" t="s">
        <v>1475</v>
      </c>
      <c r="E354" s="41" t="s">
        <v>1476</v>
      </c>
      <c r="F354" s="44" t="s">
        <v>32</v>
      </c>
      <c r="G354" s="25" t="s">
        <v>50</v>
      </c>
      <c r="H354" s="26"/>
      <c r="I354" s="45" t="s">
        <v>436</v>
      </c>
      <c r="J354" s="20" t="s">
        <v>1477</v>
      </c>
      <c r="K354" s="74" t="s">
        <v>1478</v>
      </c>
      <c r="L354" s="30">
        <v>2</v>
      </c>
      <c r="M354" s="4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9.25" hidden="1">
      <c r="A355" s="20" t="s">
        <v>24</v>
      </c>
      <c r="B355" s="41" t="s">
        <v>1479</v>
      </c>
      <c r="C355" s="42" t="s">
        <v>1480</v>
      </c>
      <c r="D355" s="42" t="s">
        <v>1481</v>
      </c>
      <c r="E355" s="41" t="s">
        <v>1482</v>
      </c>
      <c r="F355" s="30" t="s">
        <v>51</v>
      </c>
      <c r="G355" s="25" t="s">
        <v>50</v>
      </c>
      <c r="H355" s="26"/>
      <c r="I355" s="45" t="s">
        <v>57</v>
      </c>
      <c r="J355" s="20" t="s">
        <v>1483</v>
      </c>
      <c r="K355" s="74" t="s">
        <v>1478</v>
      </c>
      <c r="L355" s="30">
        <v>2</v>
      </c>
      <c r="M355" s="4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42.75" hidden="1">
      <c r="A356" s="20" t="s">
        <v>24</v>
      </c>
      <c r="B356" s="20" t="s">
        <v>1484</v>
      </c>
      <c r="C356" s="20" t="s">
        <v>1485</v>
      </c>
      <c r="D356" s="29" t="s">
        <v>1486</v>
      </c>
      <c r="E356" s="45" t="s">
        <v>1487</v>
      </c>
      <c r="F356" s="30" t="s">
        <v>41</v>
      </c>
      <c r="G356" s="25" t="s">
        <v>43</v>
      </c>
      <c r="H356" s="26"/>
      <c r="I356" s="45" t="s">
        <v>28</v>
      </c>
      <c r="J356" s="20" t="s">
        <v>1488</v>
      </c>
      <c r="K356" s="74" t="s">
        <v>1489</v>
      </c>
      <c r="L356" s="30">
        <v>3</v>
      </c>
      <c r="M356" s="4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43.5" hidden="1">
      <c r="A357" s="20" t="s">
        <v>24</v>
      </c>
      <c r="B357" s="77" t="s">
        <v>1490</v>
      </c>
      <c r="C357" s="42" t="s">
        <v>1491</v>
      </c>
      <c r="D357" s="42" t="s">
        <v>1492</v>
      </c>
      <c r="E357" s="41" t="s">
        <v>1493</v>
      </c>
      <c r="F357" s="30" t="s">
        <v>47</v>
      </c>
      <c r="G357" s="25" t="s">
        <v>50</v>
      </c>
      <c r="H357" s="26"/>
      <c r="I357" s="45" t="s">
        <v>436</v>
      </c>
      <c r="J357" s="20" t="s">
        <v>1494</v>
      </c>
      <c r="K357" s="74" t="s">
        <v>1478</v>
      </c>
      <c r="L357" s="30">
        <v>2</v>
      </c>
      <c r="M357" s="4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43.5" hidden="1">
      <c r="A358" s="20" t="s">
        <v>24</v>
      </c>
      <c r="B358" s="42" t="s">
        <v>1076</v>
      </c>
      <c r="C358" s="42" t="s">
        <v>1077</v>
      </c>
      <c r="D358" s="42" t="s">
        <v>1495</v>
      </c>
      <c r="E358" s="44" t="s">
        <v>1496</v>
      </c>
      <c r="F358" s="44" t="s">
        <v>47</v>
      </c>
      <c r="G358" s="25" t="s">
        <v>50</v>
      </c>
      <c r="H358" s="26"/>
      <c r="I358" s="45" t="s">
        <v>74</v>
      </c>
      <c r="J358" s="20" t="s">
        <v>1497</v>
      </c>
      <c r="K358" s="20" t="s">
        <v>1478</v>
      </c>
      <c r="L358" s="30">
        <v>2</v>
      </c>
      <c r="M358" s="4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43.5" hidden="1">
      <c r="A359" s="20" t="s">
        <v>24</v>
      </c>
      <c r="B359" s="42" t="s">
        <v>1076</v>
      </c>
      <c r="C359" s="42" t="s">
        <v>1077</v>
      </c>
      <c r="D359" s="77" t="s">
        <v>1498</v>
      </c>
      <c r="E359" s="44" t="s">
        <v>1499</v>
      </c>
      <c r="F359" s="44" t="s">
        <v>47</v>
      </c>
      <c r="G359" s="25" t="s">
        <v>50</v>
      </c>
      <c r="H359" s="26"/>
      <c r="I359" s="45" t="s">
        <v>1500</v>
      </c>
      <c r="J359" s="20" t="s">
        <v>1501</v>
      </c>
      <c r="K359" s="20" t="s">
        <v>1478</v>
      </c>
      <c r="L359" s="30">
        <v>2</v>
      </c>
      <c r="M359" s="4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43.5" hidden="1">
      <c r="A360" s="20" t="s">
        <v>24</v>
      </c>
      <c r="B360" s="20" t="s">
        <v>1473</v>
      </c>
      <c r="C360" s="42" t="s">
        <v>1474</v>
      </c>
      <c r="D360" s="42" t="s">
        <v>1502</v>
      </c>
      <c r="E360" s="41" t="s">
        <v>1503</v>
      </c>
      <c r="F360" s="30" t="s">
        <v>32</v>
      </c>
      <c r="G360" s="25" t="s">
        <v>50</v>
      </c>
      <c r="H360" s="26"/>
      <c r="I360" s="45" t="s">
        <v>519</v>
      </c>
      <c r="J360" s="20" t="s">
        <v>1504</v>
      </c>
      <c r="K360" s="20" t="s">
        <v>1505</v>
      </c>
      <c r="L360" s="30">
        <v>2</v>
      </c>
      <c r="M360" s="4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42.75" hidden="1">
      <c r="A361" s="20" t="s">
        <v>24</v>
      </c>
      <c r="B361" s="20" t="s">
        <v>1506</v>
      </c>
      <c r="C361" s="20" t="s">
        <v>267</v>
      </c>
      <c r="D361" s="41" t="s">
        <v>1507</v>
      </c>
      <c r="E361" s="44" t="s">
        <v>1508</v>
      </c>
      <c r="F361" s="30" t="s">
        <v>47</v>
      </c>
      <c r="G361" s="25" t="s">
        <v>50</v>
      </c>
      <c r="H361" s="26"/>
      <c r="I361" s="20" t="s">
        <v>1509</v>
      </c>
      <c r="J361" s="20" t="s">
        <v>1510</v>
      </c>
      <c r="K361" s="20" t="s">
        <v>1505</v>
      </c>
      <c r="L361" s="30">
        <v>2</v>
      </c>
      <c r="M361" s="4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43.5" hidden="1">
      <c r="A362" s="20" t="s">
        <v>24</v>
      </c>
      <c r="B362" s="61" t="s">
        <v>1511</v>
      </c>
      <c r="C362" s="61" t="s">
        <v>1512</v>
      </c>
      <c r="D362" s="61" t="s">
        <v>1513</v>
      </c>
      <c r="E362" s="61" t="s">
        <v>1514</v>
      </c>
      <c r="F362" s="30" t="s">
        <v>47</v>
      </c>
      <c r="G362" s="25" t="s">
        <v>43</v>
      </c>
      <c r="H362" s="26"/>
      <c r="I362" s="45" t="s">
        <v>1238</v>
      </c>
      <c r="J362" s="20" t="s">
        <v>1516</v>
      </c>
      <c r="K362" s="74" t="s">
        <v>1360</v>
      </c>
      <c r="L362" s="30">
        <v>3</v>
      </c>
      <c r="M362" s="2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43.5" hidden="1">
      <c r="A363" s="101" t="s">
        <v>24</v>
      </c>
      <c r="B363" s="61" t="s">
        <v>1511</v>
      </c>
      <c r="C363" s="61" t="s">
        <v>1512</v>
      </c>
      <c r="D363" s="61" t="s">
        <v>1517</v>
      </c>
      <c r="E363" s="61" t="s">
        <v>1518</v>
      </c>
      <c r="F363" s="102" t="s">
        <v>47</v>
      </c>
      <c r="G363" s="25" t="s">
        <v>43</v>
      </c>
      <c r="H363" s="103"/>
      <c r="I363" s="108" t="s">
        <v>1238</v>
      </c>
      <c r="J363" s="101" t="s">
        <v>1519</v>
      </c>
      <c r="K363" s="117" t="s">
        <v>1360</v>
      </c>
      <c r="L363" s="30">
        <v>3</v>
      </c>
      <c r="M363" s="2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43.5">
      <c r="A364" s="142" t="s">
        <v>96</v>
      </c>
      <c r="B364" s="146" t="s">
        <v>1520</v>
      </c>
      <c r="C364" s="146" t="s">
        <v>1521</v>
      </c>
      <c r="D364" s="154" t="s">
        <v>1522</v>
      </c>
      <c r="E364" s="146" t="s">
        <v>1523</v>
      </c>
      <c r="F364" s="147" t="s">
        <v>25</v>
      </c>
      <c r="G364" s="53"/>
      <c r="H364" s="146" t="s">
        <v>247</v>
      </c>
      <c r="I364" s="146" t="s">
        <v>448</v>
      </c>
      <c r="J364" s="142" t="s">
        <v>1524</v>
      </c>
      <c r="K364" s="142" t="s">
        <v>67</v>
      </c>
      <c r="L364" s="51">
        <v>1</v>
      </c>
      <c r="M364" s="4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43.5">
      <c r="A365" s="142" t="s">
        <v>96</v>
      </c>
      <c r="B365" s="146" t="s">
        <v>1520</v>
      </c>
      <c r="C365" s="146" t="s">
        <v>1521</v>
      </c>
      <c r="D365" s="154" t="s">
        <v>1525</v>
      </c>
      <c r="E365" s="146" t="s">
        <v>1526</v>
      </c>
      <c r="F365" s="147" t="s">
        <v>25</v>
      </c>
      <c r="G365" s="53"/>
      <c r="H365" s="146" t="s">
        <v>1527</v>
      </c>
      <c r="I365" s="146" t="s">
        <v>450</v>
      </c>
      <c r="J365" s="142" t="s">
        <v>1528</v>
      </c>
      <c r="K365" s="142" t="s">
        <v>67</v>
      </c>
      <c r="L365" s="51">
        <v>1</v>
      </c>
      <c r="M365" s="4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43.5">
      <c r="A366" s="142" t="s">
        <v>96</v>
      </c>
      <c r="B366" s="146" t="s">
        <v>1520</v>
      </c>
      <c r="C366" s="146" t="s">
        <v>1521</v>
      </c>
      <c r="D366" s="154" t="s">
        <v>1529</v>
      </c>
      <c r="E366" s="146" t="s">
        <v>1530</v>
      </c>
      <c r="F366" s="147" t="s">
        <v>25</v>
      </c>
      <c r="G366" s="53"/>
      <c r="H366" s="146" t="s">
        <v>1531</v>
      </c>
      <c r="I366" s="154" t="s">
        <v>1532</v>
      </c>
      <c r="J366" s="142" t="s">
        <v>1533</v>
      </c>
      <c r="K366" s="142" t="s">
        <v>67</v>
      </c>
      <c r="L366" s="51">
        <v>1</v>
      </c>
      <c r="M366" s="4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8.5">
      <c r="A367" s="142" t="s">
        <v>96</v>
      </c>
      <c r="B367" s="146" t="s">
        <v>1534</v>
      </c>
      <c r="C367" s="154" t="s">
        <v>1535</v>
      </c>
      <c r="D367" s="157" t="s">
        <v>1536</v>
      </c>
      <c r="E367" s="144" t="s">
        <v>1537</v>
      </c>
      <c r="F367" s="147" t="s">
        <v>25</v>
      </c>
      <c r="G367" s="99"/>
      <c r="H367" s="144" t="s">
        <v>1538</v>
      </c>
      <c r="I367" s="144" t="s">
        <v>1539</v>
      </c>
      <c r="J367" s="142" t="s">
        <v>1540</v>
      </c>
      <c r="K367" s="158">
        <v>42898</v>
      </c>
      <c r="L367" s="100">
        <v>2</v>
      </c>
      <c r="M367" s="4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8.5">
      <c r="A368" s="142" t="s">
        <v>96</v>
      </c>
      <c r="B368" s="146" t="s">
        <v>1534</v>
      </c>
      <c r="C368" s="154" t="s">
        <v>1535</v>
      </c>
      <c r="D368" s="157" t="s">
        <v>1541</v>
      </c>
      <c r="E368" s="144" t="s">
        <v>1542</v>
      </c>
      <c r="F368" s="147" t="s">
        <v>25</v>
      </c>
      <c r="G368" s="99"/>
      <c r="H368" s="157" t="s">
        <v>1543</v>
      </c>
      <c r="I368" s="144" t="s">
        <v>1544</v>
      </c>
      <c r="J368" s="142" t="s">
        <v>1545</v>
      </c>
      <c r="K368" s="158">
        <v>42898</v>
      </c>
      <c r="L368" s="100">
        <v>2</v>
      </c>
      <c r="M368" s="4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8.5">
      <c r="A369" s="142" t="s">
        <v>96</v>
      </c>
      <c r="B369" s="146" t="s">
        <v>1534</v>
      </c>
      <c r="C369" s="154" t="s">
        <v>1535</v>
      </c>
      <c r="D369" s="157" t="s">
        <v>1546</v>
      </c>
      <c r="E369" s="144" t="s">
        <v>1547</v>
      </c>
      <c r="F369" s="147" t="s">
        <v>25</v>
      </c>
      <c r="G369" s="99"/>
      <c r="H369" s="144" t="s">
        <v>1548</v>
      </c>
      <c r="I369" s="157" t="s">
        <v>1549</v>
      </c>
      <c r="J369" s="142" t="s">
        <v>1550</v>
      </c>
      <c r="K369" s="158">
        <v>42898</v>
      </c>
      <c r="L369" s="100">
        <v>2</v>
      </c>
      <c r="M369" s="4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42.75" hidden="1">
      <c r="A370" s="119" t="s">
        <v>24</v>
      </c>
      <c r="B370" s="119" t="s">
        <v>386</v>
      </c>
      <c r="C370" s="119" t="s">
        <v>387</v>
      </c>
      <c r="D370" s="44" t="s">
        <v>1551</v>
      </c>
      <c r="E370" s="44" t="s">
        <v>1552</v>
      </c>
      <c r="F370" s="120" t="s">
        <v>60</v>
      </c>
      <c r="G370" s="25" t="s">
        <v>27</v>
      </c>
      <c r="H370" s="121"/>
      <c r="I370" s="125" t="s">
        <v>28</v>
      </c>
      <c r="J370" s="119" t="s">
        <v>1553</v>
      </c>
      <c r="K370" s="139">
        <v>43081</v>
      </c>
      <c r="L370" s="30">
        <v>4</v>
      </c>
      <c r="M370" s="4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43.5" hidden="1">
      <c r="A371" s="20" t="s">
        <v>24</v>
      </c>
      <c r="B371" s="29" t="s">
        <v>264</v>
      </c>
      <c r="C371" s="29" t="s">
        <v>52</v>
      </c>
      <c r="D371" s="29" t="s">
        <v>1554</v>
      </c>
      <c r="E371" s="29" t="s">
        <v>1555</v>
      </c>
      <c r="F371" s="25" t="s">
        <v>47</v>
      </c>
      <c r="G371" s="25" t="s">
        <v>50</v>
      </c>
      <c r="H371" s="26"/>
      <c r="I371" s="29" t="s">
        <v>1556</v>
      </c>
      <c r="J371" s="25" t="s">
        <v>1557</v>
      </c>
      <c r="K371" s="40" t="s">
        <v>1558</v>
      </c>
      <c r="L371" s="25">
        <v>2</v>
      </c>
      <c r="M371" s="4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8.5" hidden="1">
      <c r="A372" s="101" t="s">
        <v>24</v>
      </c>
      <c r="B372" s="101" t="s">
        <v>250</v>
      </c>
      <c r="C372" s="101" t="s">
        <v>1559</v>
      </c>
      <c r="D372" s="101" t="s">
        <v>1560</v>
      </c>
      <c r="E372" s="101" t="s">
        <v>1561</v>
      </c>
      <c r="F372" s="101" t="s">
        <v>25</v>
      </c>
      <c r="G372" s="36" t="s">
        <v>50</v>
      </c>
      <c r="H372" s="103"/>
      <c r="I372" s="103" t="s">
        <v>57</v>
      </c>
      <c r="J372" s="103" t="s">
        <v>1562</v>
      </c>
      <c r="K372" s="118" t="s">
        <v>1563</v>
      </c>
      <c r="L372" s="30">
        <v>2</v>
      </c>
      <c r="M372" s="4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42.75">
      <c r="A373" s="142" t="s">
        <v>96</v>
      </c>
      <c r="B373" s="142" t="s">
        <v>220</v>
      </c>
      <c r="C373" s="142" t="s">
        <v>221</v>
      </c>
      <c r="D373" s="142" t="s">
        <v>1564</v>
      </c>
      <c r="E373" s="142" t="s">
        <v>1565</v>
      </c>
      <c r="F373" s="147" t="s">
        <v>47</v>
      </c>
      <c r="G373" s="99"/>
      <c r="H373" s="147" t="s">
        <v>1566</v>
      </c>
      <c r="I373" s="147" t="s">
        <v>1567</v>
      </c>
      <c r="J373" s="147" t="s">
        <v>1568</v>
      </c>
      <c r="K373" s="159" t="s">
        <v>1563</v>
      </c>
      <c r="L373" s="100">
        <v>2</v>
      </c>
      <c r="M373" s="4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42.75">
      <c r="A374" s="142" t="s">
        <v>96</v>
      </c>
      <c r="B374" s="142" t="s">
        <v>220</v>
      </c>
      <c r="C374" s="142" t="s">
        <v>221</v>
      </c>
      <c r="D374" s="142" t="s">
        <v>1569</v>
      </c>
      <c r="E374" s="142" t="s">
        <v>1570</v>
      </c>
      <c r="F374" s="147" t="s">
        <v>47</v>
      </c>
      <c r="G374" s="99"/>
      <c r="H374" s="147" t="s">
        <v>1566</v>
      </c>
      <c r="I374" s="147" t="s">
        <v>1571</v>
      </c>
      <c r="J374" s="147" t="s">
        <v>1572</v>
      </c>
      <c r="K374" s="159" t="s">
        <v>1563</v>
      </c>
      <c r="L374" s="100">
        <v>2</v>
      </c>
      <c r="M374" s="4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42.75">
      <c r="A375" s="142" t="s">
        <v>96</v>
      </c>
      <c r="B375" s="142" t="s">
        <v>220</v>
      </c>
      <c r="C375" s="142" t="s">
        <v>221</v>
      </c>
      <c r="D375" s="142" t="s">
        <v>1573</v>
      </c>
      <c r="E375" s="142" t="s">
        <v>1574</v>
      </c>
      <c r="F375" s="147" t="s">
        <v>47</v>
      </c>
      <c r="G375" s="99"/>
      <c r="H375" s="147" t="s">
        <v>1566</v>
      </c>
      <c r="I375" s="147" t="s">
        <v>1575</v>
      </c>
      <c r="J375" s="147" t="s">
        <v>1576</v>
      </c>
      <c r="K375" s="159" t="s">
        <v>1563</v>
      </c>
      <c r="L375" s="100">
        <v>2</v>
      </c>
      <c r="M375" s="4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42.75">
      <c r="A376" s="142" t="s">
        <v>96</v>
      </c>
      <c r="B376" s="142" t="s">
        <v>220</v>
      </c>
      <c r="C376" s="142" t="s">
        <v>221</v>
      </c>
      <c r="D376" s="142" t="s">
        <v>1577</v>
      </c>
      <c r="E376" s="142" t="s">
        <v>1578</v>
      </c>
      <c r="F376" s="147" t="s">
        <v>47</v>
      </c>
      <c r="G376" s="99"/>
      <c r="H376" s="147" t="s">
        <v>1566</v>
      </c>
      <c r="I376" s="147" t="s">
        <v>1579</v>
      </c>
      <c r="J376" s="147" t="s">
        <v>1580</v>
      </c>
      <c r="K376" s="159" t="s">
        <v>1563</v>
      </c>
      <c r="L376" s="100">
        <v>2</v>
      </c>
      <c r="M376" s="4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42.75">
      <c r="A377" s="142" t="s">
        <v>96</v>
      </c>
      <c r="B377" s="142" t="s">
        <v>220</v>
      </c>
      <c r="C377" s="142" t="s">
        <v>221</v>
      </c>
      <c r="D377" s="142" t="s">
        <v>1581</v>
      </c>
      <c r="E377" s="142" t="s">
        <v>1582</v>
      </c>
      <c r="F377" s="147" t="s">
        <v>47</v>
      </c>
      <c r="G377" s="99"/>
      <c r="H377" s="147" t="s">
        <v>1566</v>
      </c>
      <c r="I377" s="147" t="s">
        <v>1583</v>
      </c>
      <c r="J377" s="147" t="s">
        <v>1584</v>
      </c>
      <c r="K377" s="159" t="s">
        <v>1563</v>
      </c>
      <c r="L377" s="100">
        <v>2</v>
      </c>
      <c r="M377" s="4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42.75">
      <c r="A378" s="142" t="s">
        <v>96</v>
      </c>
      <c r="B378" s="142" t="s">
        <v>220</v>
      </c>
      <c r="C378" s="142" t="s">
        <v>221</v>
      </c>
      <c r="D378" s="142" t="s">
        <v>1585</v>
      </c>
      <c r="E378" s="142" t="s">
        <v>1586</v>
      </c>
      <c r="F378" s="147" t="s">
        <v>47</v>
      </c>
      <c r="G378" s="99"/>
      <c r="H378" s="147" t="s">
        <v>1566</v>
      </c>
      <c r="I378" s="147" t="s">
        <v>1587</v>
      </c>
      <c r="J378" s="147" t="s">
        <v>1588</v>
      </c>
      <c r="K378" s="159" t="s">
        <v>1563</v>
      </c>
      <c r="L378" s="100">
        <v>2</v>
      </c>
      <c r="M378" s="4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42.75">
      <c r="A379" s="142" t="s">
        <v>96</v>
      </c>
      <c r="B379" s="142" t="s">
        <v>220</v>
      </c>
      <c r="C379" s="142" t="s">
        <v>221</v>
      </c>
      <c r="D379" s="142" t="s">
        <v>1589</v>
      </c>
      <c r="E379" s="142" t="s">
        <v>1590</v>
      </c>
      <c r="F379" s="147" t="s">
        <v>47</v>
      </c>
      <c r="G379" s="99"/>
      <c r="H379" s="147" t="s">
        <v>1566</v>
      </c>
      <c r="I379" s="147" t="s">
        <v>1591</v>
      </c>
      <c r="J379" s="147" t="s">
        <v>1592</v>
      </c>
      <c r="K379" s="159" t="s">
        <v>1563</v>
      </c>
      <c r="L379" s="100">
        <v>2</v>
      </c>
      <c r="M379" s="4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42.75">
      <c r="A380" s="142" t="s">
        <v>96</v>
      </c>
      <c r="B380" s="142" t="s">
        <v>220</v>
      </c>
      <c r="C380" s="142" t="s">
        <v>221</v>
      </c>
      <c r="D380" s="142" t="s">
        <v>1593</v>
      </c>
      <c r="E380" s="142" t="s">
        <v>1594</v>
      </c>
      <c r="F380" s="147" t="s">
        <v>47</v>
      </c>
      <c r="G380" s="99"/>
      <c r="H380" s="147" t="s">
        <v>1566</v>
      </c>
      <c r="I380" s="147" t="s">
        <v>1595</v>
      </c>
      <c r="J380" s="147" t="s">
        <v>229</v>
      </c>
      <c r="K380" s="159" t="s">
        <v>1563</v>
      </c>
      <c r="L380" s="100">
        <v>2</v>
      </c>
      <c r="M380" s="45" t="s">
        <v>1596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57.75">
      <c r="A381" s="142" t="s">
        <v>96</v>
      </c>
      <c r="B381" s="146" t="s">
        <v>222</v>
      </c>
      <c r="C381" s="146" t="s">
        <v>223</v>
      </c>
      <c r="D381" s="146" t="s">
        <v>1597</v>
      </c>
      <c r="E381" s="146" t="s">
        <v>1598</v>
      </c>
      <c r="F381" s="143" t="s">
        <v>55</v>
      </c>
      <c r="G381" s="99"/>
      <c r="H381" s="144" t="s">
        <v>195</v>
      </c>
      <c r="I381" s="154" t="s">
        <v>325</v>
      </c>
      <c r="J381" s="147" t="s">
        <v>231</v>
      </c>
      <c r="K381" s="159" t="s">
        <v>1515</v>
      </c>
      <c r="L381" s="100">
        <v>2</v>
      </c>
      <c r="M381" s="4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57.75">
      <c r="A382" s="142" t="s">
        <v>96</v>
      </c>
      <c r="B382" s="146" t="s">
        <v>222</v>
      </c>
      <c r="C382" s="146" t="s">
        <v>223</v>
      </c>
      <c r="D382" s="146" t="s">
        <v>1599</v>
      </c>
      <c r="E382" s="146" t="s">
        <v>1600</v>
      </c>
      <c r="F382" s="143" t="s">
        <v>55</v>
      </c>
      <c r="G382" s="99"/>
      <c r="H382" s="144" t="s">
        <v>225</v>
      </c>
      <c r="I382" s="146" t="s">
        <v>313</v>
      </c>
      <c r="J382" s="147" t="s">
        <v>1601</v>
      </c>
      <c r="K382" s="159" t="s">
        <v>1515</v>
      </c>
      <c r="L382" s="100">
        <v>2</v>
      </c>
      <c r="M382" s="4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57.75">
      <c r="A383" s="142" t="s">
        <v>96</v>
      </c>
      <c r="B383" s="146" t="s">
        <v>222</v>
      </c>
      <c r="C383" s="146" t="s">
        <v>223</v>
      </c>
      <c r="D383" s="146" t="s">
        <v>1602</v>
      </c>
      <c r="E383" s="146" t="s">
        <v>1603</v>
      </c>
      <c r="F383" s="143" t="s">
        <v>55</v>
      </c>
      <c r="G383" s="99"/>
      <c r="H383" s="144" t="s">
        <v>224</v>
      </c>
      <c r="I383" s="154" t="s">
        <v>1604</v>
      </c>
      <c r="J383" s="147" t="s">
        <v>1605</v>
      </c>
      <c r="K383" s="159" t="s">
        <v>1515</v>
      </c>
      <c r="L383" s="100">
        <v>2</v>
      </c>
      <c r="M383" s="46"/>
      <c r="N383" s="54"/>
      <c r="O383" s="54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43.5">
      <c r="A384" s="142" t="s">
        <v>96</v>
      </c>
      <c r="B384" s="146" t="s">
        <v>1520</v>
      </c>
      <c r="C384" s="146" t="s">
        <v>1521</v>
      </c>
      <c r="D384" s="146" t="s">
        <v>1606</v>
      </c>
      <c r="E384" s="154" t="s">
        <v>1607</v>
      </c>
      <c r="F384" s="144" t="s">
        <v>25</v>
      </c>
      <c r="G384" s="99"/>
      <c r="H384" s="146" t="s">
        <v>247</v>
      </c>
      <c r="I384" s="146" t="s">
        <v>448</v>
      </c>
      <c r="J384" s="147" t="s">
        <v>1608</v>
      </c>
      <c r="K384" s="159" t="s">
        <v>1515</v>
      </c>
      <c r="L384" s="100">
        <v>2</v>
      </c>
      <c r="M384" s="46"/>
      <c r="N384" s="54"/>
      <c r="O384" s="54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43.5">
      <c r="A385" s="142" t="s">
        <v>96</v>
      </c>
      <c r="B385" s="146" t="s">
        <v>1520</v>
      </c>
      <c r="C385" s="146" t="s">
        <v>1521</v>
      </c>
      <c r="D385" s="146" t="s">
        <v>1609</v>
      </c>
      <c r="E385" s="154" t="s">
        <v>1610</v>
      </c>
      <c r="F385" s="144" t="s">
        <v>25</v>
      </c>
      <c r="G385" s="99"/>
      <c r="H385" s="146" t="s">
        <v>1527</v>
      </c>
      <c r="I385" s="146" t="s">
        <v>450</v>
      </c>
      <c r="J385" s="147" t="s">
        <v>1611</v>
      </c>
      <c r="K385" s="159" t="s">
        <v>1515</v>
      </c>
      <c r="L385" s="100">
        <v>2</v>
      </c>
      <c r="M385" s="46"/>
      <c r="N385" s="54"/>
      <c r="O385" s="54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43.5">
      <c r="A386" s="142" t="s">
        <v>96</v>
      </c>
      <c r="B386" s="146" t="s">
        <v>1612</v>
      </c>
      <c r="C386" s="146" t="s">
        <v>1613</v>
      </c>
      <c r="D386" s="146" t="s">
        <v>1614</v>
      </c>
      <c r="E386" s="146" t="s">
        <v>1615</v>
      </c>
      <c r="F386" s="144" t="s">
        <v>47</v>
      </c>
      <c r="G386" s="99"/>
      <c r="H386" s="144" t="s">
        <v>1616</v>
      </c>
      <c r="I386" s="146" t="s">
        <v>1617</v>
      </c>
      <c r="J386" s="147" t="s">
        <v>1618</v>
      </c>
      <c r="K386" s="159" t="s">
        <v>1515</v>
      </c>
      <c r="L386" s="100">
        <v>2</v>
      </c>
      <c r="M386" s="4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43.5">
      <c r="A387" s="142" t="s">
        <v>96</v>
      </c>
      <c r="B387" s="146" t="s">
        <v>1612</v>
      </c>
      <c r="C387" s="146" t="s">
        <v>1613</v>
      </c>
      <c r="D387" s="146" t="s">
        <v>1619</v>
      </c>
      <c r="E387" s="146" t="s">
        <v>1620</v>
      </c>
      <c r="F387" s="144" t="s">
        <v>47</v>
      </c>
      <c r="G387" s="99"/>
      <c r="H387" s="157" t="s">
        <v>1621</v>
      </c>
      <c r="I387" s="146" t="s">
        <v>1622</v>
      </c>
      <c r="J387" s="147" t="s">
        <v>1623</v>
      </c>
      <c r="K387" s="159" t="s">
        <v>1515</v>
      </c>
      <c r="L387" s="100">
        <v>2</v>
      </c>
      <c r="M387" s="4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43.5" hidden="1">
      <c r="A388" s="119" t="s">
        <v>24</v>
      </c>
      <c r="B388" s="135" t="s">
        <v>217</v>
      </c>
      <c r="C388" s="135" t="s">
        <v>218</v>
      </c>
      <c r="D388" s="140" t="s">
        <v>1624</v>
      </c>
      <c r="E388" s="135" t="s">
        <v>1625</v>
      </c>
      <c r="F388" s="122" t="s">
        <v>47</v>
      </c>
      <c r="G388" s="25" t="s">
        <v>43</v>
      </c>
      <c r="H388" s="121"/>
      <c r="I388" s="140" t="s">
        <v>1626</v>
      </c>
      <c r="J388" s="121" t="s">
        <v>1627</v>
      </c>
      <c r="K388" s="141" t="s">
        <v>1515</v>
      </c>
      <c r="L388" s="30">
        <v>2</v>
      </c>
      <c r="M388" s="4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8.5" hidden="1">
      <c r="A389" s="87" t="s">
        <v>697</v>
      </c>
      <c r="B389" s="62" t="s">
        <v>1628</v>
      </c>
      <c r="C389" s="36"/>
      <c r="D389" s="36"/>
      <c r="E389" s="19"/>
      <c r="F389" s="30"/>
      <c r="G389" s="25"/>
      <c r="H389" s="26"/>
      <c r="I389" s="36"/>
      <c r="J389" s="30"/>
      <c r="K389" s="34"/>
      <c r="L389" s="30"/>
      <c r="M389" s="4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57.75" hidden="1">
      <c r="A390" s="20" t="s">
        <v>24</v>
      </c>
      <c r="B390" s="55" t="s">
        <v>1629</v>
      </c>
      <c r="C390" s="55" t="s">
        <v>1630</v>
      </c>
      <c r="D390" s="20" t="s">
        <v>1631</v>
      </c>
      <c r="E390" s="22" t="s">
        <v>1632</v>
      </c>
      <c r="F390" s="30" t="s">
        <v>47</v>
      </c>
      <c r="G390" s="25" t="s">
        <v>27</v>
      </c>
      <c r="H390" s="26"/>
      <c r="I390" s="20" t="s">
        <v>28</v>
      </c>
      <c r="J390" s="25" t="s">
        <v>1633</v>
      </c>
      <c r="K390" s="34">
        <v>43132</v>
      </c>
      <c r="L390" s="30">
        <v>2</v>
      </c>
      <c r="M390" s="4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57.75" hidden="1">
      <c r="A391" s="20" t="s">
        <v>24</v>
      </c>
      <c r="B391" s="55" t="s">
        <v>1629</v>
      </c>
      <c r="C391" s="55" t="s">
        <v>1630</v>
      </c>
      <c r="D391" s="20" t="s">
        <v>1634</v>
      </c>
      <c r="E391" s="22" t="s">
        <v>1635</v>
      </c>
      <c r="F391" s="30" t="s">
        <v>47</v>
      </c>
      <c r="G391" s="25" t="s">
        <v>27</v>
      </c>
      <c r="H391" s="26"/>
      <c r="I391" s="20" t="s">
        <v>28</v>
      </c>
      <c r="J391" s="25" t="s">
        <v>235</v>
      </c>
      <c r="K391" s="34">
        <v>43132</v>
      </c>
      <c r="L391" s="30">
        <v>2</v>
      </c>
      <c r="M391" s="4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57.75" hidden="1">
      <c r="A392" s="20" t="s">
        <v>24</v>
      </c>
      <c r="B392" s="55" t="s">
        <v>1629</v>
      </c>
      <c r="C392" s="55" t="s">
        <v>1630</v>
      </c>
      <c r="D392" s="20" t="s">
        <v>1636</v>
      </c>
      <c r="E392" s="22" t="s">
        <v>1637</v>
      </c>
      <c r="F392" s="30" t="s">
        <v>47</v>
      </c>
      <c r="G392" s="25" t="s">
        <v>27</v>
      </c>
      <c r="H392" s="26"/>
      <c r="I392" s="20" t="s">
        <v>28</v>
      </c>
      <c r="J392" s="25" t="s">
        <v>1638</v>
      </c>
      <c r="K392" s="34">
        <v>43132</v>
      </c>
      <c r="L392" s="30">
        <v>2</v>
      </c>
      <c r="M392" s="4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57.75" hidden="1">
      <c r="A393" s="20" t="s">
        <v>24</v>
      </c>
      <c r="B393" s="55" t="s">
        <v>1629</v>
      </c>
      <c r="C393" s="55" t="s">
        <v>1630</v>
      </c>
      <c r="D393" s="20" t="s">
        <v>1639</v>
      </c>
      <c r="E393" s="22" t="s">
        <v>1640</v>
      </c>
      <c r="F393" s="30" t="s">
        <v>47</v>
      </c>
      <c r="G393" s="25" t="s">
        <v>27</v>
      </c>
      <c r="H393" s="26"/>
      <c r="I393" s="20" t="s">
        <v>28</v>
      </c>
      <c r="J393" s="25" t="s">
        <v>1641</v>
      </c>
      <c r="K393" s="34">
        <v>43132</v>
      </c>
      <c r="L393" s="30">
        <v>2</v>
      </c>
      <c r="M393" s="4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57.75" hidden="1">
      <c r="A394" s="20" t="s">
        <v>24</v>
      </c>
      <c r="B394" s="55" t="s">
        <v>1629</v>
      </c>
      <c r="C394" s="55" t="s">
        <v>1630</v>
      </c>
      <c r="D394" s="20" t="s">
        <v>1642</v>
      </c>
      <c r="E394" s="22" t="s">
        <v>1643</v>
      </c>
      <c r="F394" s="30" t="s">
        <v>47</v>
      </c>
      <c r="G394" s="25" t="s">
        <v>27</v>
      </c>
      <c r="H394" s="26"/>
      <c r="I394" s="20" t="s">
        <v>28</v>
      </c>
      <c r="J394" s="25" t="s">
        <v>1644</v>
      </c>
      <c r="K394" s="34">
        <v>43132</v>
      </c>
      <c r="L394" s="30">
        <v>2</v>
      </c>
      <c r="M394" s="4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57.75" hidden="1">
      <c r="A395" s="20" t="s">
        <v>24</v>
      </c>
      <c r="B395" s="55" t="s">
        <v>1629</v>
      </c>
      <c r="C395" s="55" t="s">
        <v>1630</v>
      </c>
      <c r="D395" s="20" t="s">
        <v>1645</v>
      </c>
      <c r="E395" s="22" t="s">
        <v>1646</v>
      </c>
      <c r="F395" s="30" t="s">
        <v>47</v>
      </c>
      <c r="G395" s="25" t="s">
        <v>27</v>
      </c>
      <c r="H395" s="26"/>
      <c r="I395" s="20" t="s">
        <v>28</v>
      </c>
      <c r="J395" s="25" t="s">
        <v>1647</v>
      </c>
      <c r="K395" s="34">
        <v>43132</v>
      </c>
      <c r="L395" s="30">
        <v>2</v>
      </c>
      <c r="M395" s="4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idden="1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57.75" hidden="1">
      <c r="A397" s="20" t="s">
        <v>24</v>
      </c>
      <c r="B397" s="55" t="s">
        <v>1629</v>
      </c>
      <c r="C397" s="55" t="s">
        <v>1630</v>
      </c>
      <c r="D397" s="20" t="s">
        <v>1648</v>
      </c>
      <c r="E397" s="22" t="s">
        <v>1649</v>
      </c>
      <c r="F397" s="30" t="s">
        <v>47</v>
      </c>
      <c r="G397" s="25" t="s">
        <v>27</v>
      </c>
      <c r="H397" s="26"/>
      <c r="I397" s="20" t="s">
        <v>28</v>
      </c>
      <c r="J397" s="25" t="s">
        <v>1650</v>
      </c>
      <c r="K397" s="34">
        <v>43132</v>
      </c>
      <c r="L397" s="30">
        <v>2</v>
      </c>
      <c r="M397" s="4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idden="1">
      <c r="M398" s="4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idden="1">
      <c r="M399" s="4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idden="1">
      <c r="A400" s="36"/>
      <c r="B400" s="36"/>
      <c r="C400" s="36"/>
      <c r="D400" s="36"/>
      <c r="E400" s="19"/>
      <c r="F400" s="30"/>
      <c r="G400" s="25"/>
      <c r="H400" s="26"/>
      <c r="I400" s="36"/>
      <c r="J400" s="30"/>
      <c r="K400" s="34"/>
      <c r="L400" s="30"/>
      <c r="M400" s="4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idden="1">
      <c r="A401" s="36"/>
      <c r="B401" s="36"/>
      <c r="C401" s="36"/>
      <c r="D401" s="36"/>
      <c r="E401" s="19"/>
      <c r="F401" s="30"/>
      <c r="G401" s="25"/>
      <c r="H401" s="26"/>
      <c r="I401" s="36"/>
      <c r="J401" s="30"/>
      <c r="K401" s="34"/>
      <c r="L401" s="30"/>
      <c r="M401" s="4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idden="1">
      <c r="A402" s="36"/>
      <c r="B402" s="36"/>
      <c r="C402" s="36"/>
      <c r="D402" s="36"/>
      <c r="E402" s="36"/>
      <c r="F402" s="30"/>
      <c r="G402" s="25"/>
      <c r="H402" s="26"/>
      <c r="I402" s="36"/>
      <c r="J402" s="30"/>
      <c r="K402" s="34"/>
      <c r="L402" s="30"/>
      <c r="M402" s="4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idden="1">
      <c r="A403" s="36"/>
      <c r="B403" s="20"/>
      <c r="C403" s="36"/>
      <c r="D403" s="36"/>
      <c r="E403" s="36"/>
      <c r="F403" s="30"/>
      <c r="G403" s="25"/>
      <c r="H403" s="26"/>
      <c r="I403" s="39"/>
      <c r="J403" s="30"/>
      <c r="K403" s="34"/>
      <c r="L403" s="30"/>
      <c r="M403" s="4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idden="1">
      <c r="A404" s="36"/>
      <c r="B404" s="20"/>
      <c r="C404" s="36"/>
      <c r="D404" s="20"/>
      <c r="E404" s="36"/>
      <c r="F404" s="30"/>
      <c r="G404" s="25"/>
      <c r="H404" s="26"/>
      <c r="I404" s="36"/>
      <c r="J404" s="30"/>
      <c r="K404" s="34"/>
      <c r="L404" s="30"/>
      <c r="M404" s="4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idden="1">
      <c r="A405" s="36"/>
      <c r="B405" s="20"/>
      <c r="C405" s="36"/>
      <c r="D405" s="20"/>
      <c r="E405" s="36"/>
      <c r="F405" s="30"/>
      <c r="G405" s="25"/>
      <c r="H405" s="26"/>
      <c r="I405" s="36"/>
      <c r="J405" s="30"/>
      <c r="K405" s="34"/>
      <c r="L405" s="30"/>
      <c r="M405" s="4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idden="1">
      <c r="A406" s="36"/>
      <c r="B406" s="20"/>
      <c r="C406" s="36"/>
      <c r="D406" s="20"/>
      <c r="E406" s="36"/>
      <c r="F406" s="30"/>
      <c r="G406" s="25"/>
      <c r="H406" s="26"/>
      <c r="I406" s="36"/>
      <c r="J406" s="30"/>
      <c r="K406" s="34"/>
      <c r="L406" s="30"/>
      <c r="M406" s="4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idden="1">
      <c r="A407" s="36"/>
      <c r="B407" s="20"/>
      <c r="C407" s="20"/>
      <c r="D407" s="36"/>
      <c r="E407" s="36"/>
      <c r="F407" s="30"/>
      <c r="G407" s="25"/>
      <c r="H407" s="26"/>
      <c r="I407" s="36"/>
      <c r="J407" s="30"/>
      <c r="K407" s="34"/>
      <c r="L407" s="30"/>
      <c r="M407" s="4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idden="1">
      <c r="A408" s="36"/>
      <c r="B408" s="20"/>
      <c r="C408" s="20"/>
      <c r="D408" s="20"/>
      <c r="E408" s="22"/>
      <c r="F408" s="30"/>
      <c r="G408" s="25"/>
      <c r="H408" s="26"/>
      <c r="I408" s="36"/>
      <c r="J408" s="30"/>
      <c r="K408" s="22"/>
      <c r="L408" s="30"/>
      <c r="M408" s="4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idden="1">
      <c r="A409" s="36"/>
      <c r="B409" s="20"/>
      <c r="C409" s="20"/>
      <c r="D409" s="20"/>
      <c r="E409" s="22"/>
      <c r="F409" s="30"/>
      <c r="G409" s="25"/>
      <c r="H409" s="26"/>
      <c r="I409" s="36"/>
      <c r="J409" s="30"/>
      <c r="K409" s="22"/>
      <c r="L409" s="30"/>
      <c r="M409" s="4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idden="1">
      <c r="A410" s="36"/>
      <c r="B410" s="20"/>
      <c r="C410" s="20"/>
      <c r="D410" s="20"/>
      <c r="E410" s="22"/>
      <c r="F410" s="30"/>
      <c r="G410" s="25"/>
      <c r="H410" s="26"/>
      <c r="I410" s="36"/>
      <c r="J410" s="30"/>
      <c r="K410" s="22"/>
      <c r="L410" s="30"/>
      <c r="M410" s="4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idden="1">
      <c r="A411" s="36"/>
      <c r="B411" s="20"/>
      <c r="C411" s="20"/>
      <c r="D411" s="20"/>
      <c r="E411" s="22"/>
      <c r="F411" s="30"/>
      <c r="G411" s="25"/>
      <c r="H411" s="26"/>
      <c r="I411" s="36"/>
      <c r="J411" s="30"/>
      <c r="K411" s="22"/>
      <c r="L411" s="30"/>
      <c r="M411" s="4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57" hidden="1">
      <c r="A412" s="36"/>
      <c r="B412" s="20"/>
      <c r="C412" s="20"/>
      <c r="D412" s="20"/>
      <c r="E412" s="22"/>
      <c r="F412" s="30"/>
      <c r="G412" s="25"/>
      <c r="H412" s="26"/>
      <c r="I412" s="20"/>
      <c r="J412" s="20"/>
      <c r="K412" s="22"/>
      <c r="L412" s="30"/>
      <c r="M412" s="20" t="s">
        <v>312</v>
      </c>
      <c r="N412" s="57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idden="1">
      <c r="A413" s="20"/>
      <c r="B413" s="20"/>
      <c r="C413" s="20"/>
      <c r="D413" s="20"/>
      <c r="E413" s="22"/>
      <c r="F413" s="30"/>
      <c r="G413" s="25"/>
      <c r="H413" s="25"/>
      <c r="I413" s="20"/>
      <c r="J413" s="30"/>
      <c r="K413" s="22"/>
      <c r="L413" s="30"/>
      <c r="M413" s="4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idden="1">
      <c r="A414" s="20"/>
      <c r="B414" s="20"/>
      <c r="C414" s="20"/>
      <c r="D414" s="20"/>
      <c r="E414" s="22"/>
      <c r="F414" s="30"/>
      <c r="G414" s="25"/>
      <c r="H414" s="25"/>
      <c r="I414" s="20"/>
      <c r="J414" s="30"/>
      <c r="K414" s="22"/>
      <c r="L414" s="30"/>
      <c r="M414" s="4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idden="1">
      <c r="A415" s="20"/>
      <c r="B415" s="20"/>
      <c r="C415" s="20"/>
      <c r="D415" s="20"/>
      <c r="E415" s="22"/>
      <c r="F415" s="30"/>
      <c r="G415" s="25"/>
      <c r="H415" s="25"/>
      <c r="I415" s="20"/>
      <c r="J415" s="30"/>
      <c r="K415" s="22"/>
      <c r="L415" s="30"/>
      <c r="M415" s="4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idden="1">
      <c r="A416" s="20"/>
      <c r="B416" s="20"/>
      <c r="C416" s="20"/>
      <c r="D416" s="20"/>
      <c r="E416" s="22"/>
      <c r="F416" s="30"/>
      <c r="G416" s="25"/>
      <c r="H416" s="25"/>
      <c r="I416" s="20"/>
      <c r="J416" s="30"/>
      <c r="K416" s="22"/>
      <c r="L416" s="30"/>
      <c r="M416" s="4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idden="1">
      <c r="A417" s="20"/>
      <c r="B417" s="20"/>
      <c r="C417" s="20"/>
      <c r="D417" s="20"/>
      <c r="E417" s="22"/>
      <c r="F417" s="30"/>
      <c r="G417" s="25"/>
      <c r="H417" s="25"/>
      <c r="I417" s="20"/>
      <c r="J417" s="30"/>
      <c r="K417" s="22"/>
      <c r="L417" s="30"/>
      <c r="M417" s="4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idden="1">
      <c r="A418" s="36"/>
      <c r="B418" s="20"/>
      <c r="C418" s="20"/>
      <c r="D418" s="20"/>
      <c r="E418" s="22"/>
      <c r="F418" s="30"/>
      <c r="G418" s="25"/>
      <c r="H418" s="26"/>
      <c r="I418" s="36"/>
      <c r="J418" s="30"/>
      <c r="K418" s="22"/>
      <c r="L418" s="30"/>
      <c r="M418" s="4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idden="1">
      <c r="A419" s="36"/>
      <c r="B419" s="20"/>
      <c r="C419" s="20"/>
      <c r="D419" s="20"/>
      <c r="E419" s="22"/>
      <c r="F419" s="30"/>
      <c r="G419" s="25"/>
      <c r="H419" s="26"/>
      <c r="I419" s="36"/>
      <c r="J419" s="30"/>
      <c r="K419" s="22"/>
      <c r="L419" s="30"/>
      <c r="M419" s="4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idden="1">
      <c r="A420" s="36"/>
      <c r="B420" s="20"/>
      <c r="C420" s="20"/>
      <c r="D420" s="20"/>
      <c r="E420" s="22"/>
      <c r="F420" s="30"/>
      <c r="G420" s="25"/>
      <c r="H420" s="26"/>
      <c r="I420" s="36"/>
      <c r="J420" s="30"/>
      <c r="K420" s="22"/>
      <c r="L420" s="30"/>
      <c r="M420" s="4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idden="1">
      <c r="A421" s="36"/>
      <c r="B421" s="20"/>
      <c r="C421" s="20"/>
      <c r="D421" s="20"/>
      <c r="E421" s="22"/>
      <c r="F421" s="30"/>
      <c r="G421" s="25"/>
      <c r="H421" s="26"/>
      <c r="I421" s="36"/>
      <c r="J421" s="30"/>
      <c r="K421" s="22"/>
      <c r="L421" s="30"/>
      <c r="M421" s="4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idden="1">
      <c r="A422" s="36"/>
      <c r="B422" s="20"/>
      <c r="C422" s="20"/>
      <c r="D422" s="20"/>
      <c r="E422" s="22"/>
      <c r="F422" s="30"/>
      <c r="G422" s="25"/>
      <c r="H422" s="26"/>
      <c r="I422" s="36"/>
      <c r="J422" s="30"/>
      <c r="K422" s="22"/>
      <c r="L422" s="30"/>
      <c r="M422" s="4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idden="1">
      <c r="A423" s="36"/>
      <c r="B423" s="20"/>
      <c r="C423" s="20"/>
      <c r="D423" s="20"/>
      <c r="E423" s="22"/>
      <c r="F423" s="30"/>
      <c r="G423" s="25"/>
      <c r="H423" s="26"/>
      <c r="I423" s="36"/>
      <c r="J423" s="30"/>
      <c r="K423" s="22"/>
      <c r="L423" s="30"/>
      <c r="M423" s="4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idden="1">
      <c r="A424" s="20"/>
      <c r="B424" s="20"/>
      <c r="C424" s="20"/>
      <c r="D424" s="20"/>
      <c r="E424" s="22"/>
      <c r="F424" s="30"/>
      <c r="G424" s="25"/>
      <c r="H424" s="25"/>
      <c r="I424" s="20"/>
      <c r="J424" s="30"/>
      <c r="K424" s="22"/>
      <c r="L424" s="30"/>
      <c r="M424" s="4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idden="1">
      <c r="A425" s="36"/>
      <c r="B425" s="20"/>
      <c r="C425" s="20"/>
      <c r="D425" s="20"/>
      <c r="E425" s="20"/>
      <c r="F425" s="30"/>
      <c r="G425" s="25"/>
      <c r="H425" s="26"/>
      <c r="I425" s="20"/>
      <c r="J425" s="30"/>
      <c r="K425" s="22"/>
      <c r="L425" s="30"/>
      <c r="M425" s="4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idden="1">
      <c r="A426" s="36"/>
      <c r="B426" s="20"/>
      <c r="C426" s="20"/>
      <c r="D426" s="20"/>
      <c r="E426" s="20"/>
      <c r="F426" s="30"/>
      <c r="G426" s="25"/>
      <c r="H426" s="26"/>
      <c r="I426" s="20"/>
      <c r="J426" s="30"/>
      <c r="K426" s="22"/>
      <c r="L426" s="30"/>
      <c r="M426" s="4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idden="1">
      <c r="A427" s="36"/>
      <c r="B427" s="20"/>
      <c r="C427" s="20"/>
      <c r="D427" s="20"/>
      <c r="E427" s="22"/>
      <c r="F427" s="30"/>
      <c r="G427" s="25"/>
      <c r="H427" s="26"/>
      <c r="I427" s="20"/>
      <c r="J427" s="30"/>
      <c r="K427" s="22"/>
      <c r="L427" s="30"/>
      <c r="M427" s="4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idden="1">
      <c r="A428" s="36"/>
      <c r="B428" s="29"/>
      <c r="C428" s="29"/>
      <c r="D428" s="29"/>
      <c r="E428" s="29"/>
      <c r="F428" s="25"/>
      <c r="G428" s="25"/>
      <c r="H428" s="26"/>
      <c r="I428" s="39"/>
      <c r="J428" s="30"/>
      <c r="K428" s="22"/>
      <c r="L428" s="30"/>
      <c r="M428" s="4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idden="1">
      <c r="A429" s="36"/>
      <c r="B429" s="29"/>
      <c r="C429" s="29"/>
      <c r="D429" s="29"/>
      <c r="E429" s="29"/>
      <c r="F429" s="29"/>
      <c r="G429" s="25"/>
      <c r="H429" s="26"/>
      <c r="I429" s="39"/>
      <c r="J429" s="30"/>
      <c r="K429" s="22"/>
      <c r="L429" s="30"/>
      <c r="M429" s="4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idden="1">
      <c r="A430" s="36"/>
      <c r="B430" s="29"/>
      <c r="C430" s="29"/>
      <c r="D430" s="29"/>
      <c r="E430" s="49"/>
      <c r="F430" s="25"/>
      <c r="G430" s="25"/>
      <c r="H430" s="26"/>
      <c r="I430" s="20"/>
      <c r="J430" s="30"/>
      <c r="K430" s="22"/>
      <c r="L430" s="30"/>
      <c r="M430" s="4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idden="1">
      <c r="A431" s="36"/>
      <c r="B431" s="47"/>
      <c r="C431" s="29"/>
      <c r="D431" s="29"/>
      <c r="E431" s="47"/>
      <c r="F431" s="25"/>
      <c r="G431" s="25"/>
      <c r="H431" s="26"/>
      <c r="I431" s="20"/>
      <c r="J431" s="30"/>
      <c r="K431" s="22"/>
      <c r="L431" s="30"/>
      <c r="M431" s="4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idden="1">
      <c r="A432" s="36"/>
      <c r="B432" s="29"/>
      <c r="C432" s="29"/>
      <c r="D432" s="29"/>
      <c r="E432" s="29"/>
      <c r="F432" s="25"/>
      <c r="G432" s="25"/>
      <c r="H432" s="26"/>
      <c r="I432" s="29"/>
      <c r="J432" s="30"/>
      <c r="K432" s="22"/>
      <c r="L432" s="30"/>
      <c r="M432" s="4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idden="1">
      <c r="A433" s="36"/>
      <c r="B433" s="29"/>
      <c r="C433" s="29"/>
      <c r="D433" s="29"/>
      <c r="E433" s="29"/>
      <c r="F433" s="25"/>
      <c r="G433" s="25"/>
      <c r="H433" s="26"/>
      <c r="I433" s="29"/>
      <c r="J433" s="30"/>
      <c r="K433" s="22"/>
      <c r="L433" s="30"/>
      <c r="M433" s="4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idden="1">
      <c r="A434" s="36"/>
      <c r="B434" s="29"/>
      <c r="C434" s="29"/>
      <c r="D434" s="29"/>
      <c r="E434" s="29"/>
      <c r="F434" s="25"/>
      <c r="G434" s="25"/>
      <c r="H434" s="26"/>
      <c r="I434" s="29"/>
      <c r="J434" s="30"/>
      <c r="K434" s="22"/>
      <c r="L434" s="30"/>
      <c r="M434" s="4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57" hidden="1">
      <c r="A435" s="36"/>
      <c r="B435" s="29"/>
      <c r="C435" s="29"/>
      <c r="D435" s="29"/>
      <c r="E435" s="29"/>
      <c r="F435" s="25"/>
      <c r="G435" s="25"/>
      <c r="H435" s="26"/>
      <c r="I435" s="20"/>
      <c r="J435" s="30"/>
      <c r="K435" s="34"/>
      <c r="L435" s="30"/>
      <c r="M435" s="20" t="s">
        <v>340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57" hidden="1">
      <c r="A436" s="36"/>
      <c r="B436" s="36"/>
      <c r="C436" s="36"/>
      <c r="D436" s="36"/>
      <c r="E436" s="36"/>
      <c r="F436" s="30"/>
      <c r="G436" s="25"/>
      <c r="H436" s="26"/>
      <c r="I436" s="20"/>
      <c r="J436" s="30"/>
      <c r="K436" s="34"/>
      <c r="L436" s="30"/>
      <c r="M436" s="20" t="s">
        <v>341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57" hidden="1">
      <c r="A437" s="36"/>
      <c r="B437" s="36"/>
      <c r="C437" s="36"/>
      <c r="D437" s="20"/>
      <c r="E437" s="20"/>
      <c r="F437" s="30"/>
      <c r="G437" s="25"/>
      <c r="H437" s="26"/>
      <c r="I437" s="20"/>
      <c r="J437" s="30"/>
      <c r="K437" s="34"/>
      <c r="L437" s="30"/>
      <c r="M437" s="20" t="s">
        <v>341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idden="1">
      <c r="A438" s="36"/>
      <c r="B438" s="36"/>
      <c r="C438" s="36"/>
      <c r="D438" s="36"/>
      <c r="E438" s="36"/>
      <c r="F438" s="30"/>
      <c r="G438" s="25"/>
      <c r="H438" s="26"/>
      <c r="I438" s="20"/>
      <c r="J438" s="30"/>
      <c r="K438" s="34"/>
      <c r="L438" s="30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idden="1">
      <c r="A439" s="36"/>
      <c r="B439" s="36"/>
      <c r="C439" s="36"/>
      <c r="D439" s="20"/>
      <c r="E439" s="20"/>
      <c r="F439" s="30"/>
      <c r="G439" s="25"/>
      <c r="H439" s="26"/>
      <c r="I439" s="20"/>
      <c r="J439" s="30"/>
      <c r="K439" s="34"/>
      <c r="L439" s="30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idden="1">
      <c r="A440" s="36"/>
      <c r="B440" s="29"/>
      <c r="C440" s="29"/>
      <c r="D440" s="29"/>
      <c r="E440" s="29"/>
      <c r="F440" s="30"/>
      <c r="G440" s="25"/>
      <c r="H440" s="26"/>
      <c r="I440" s="29"/>
      <c r="J440" s="30"/>
      <c r="K440" s="22"/>
      <c r="L440" s="30"/>
      <c r="M440" s="4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idden="1">
      <c r="A441" s="36"/>
      <c r="B441" s="20"/>
      <c r="C441" s="29"/>
      <c r="D441" s="29"/>
      <c r="E441" s="29"/>
      <c r="F441" s="47"/>
      <c r="G441" s="25"/>
      <c r="H441" s="26"/>
      <c r="I441" s="20"/>
      <c r="J441" s="30"/>
      <c r="K441" s="34"/>
      <c r="L441" s="30"/>
      <c r="M441" s="4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idden="1">
      <c r="A442" s="36"/>
      <c r="B442" s="20"/>
      <c r="C442" s="29"/>
      <c r="D442" s="29"/>
      <c r="E442" s="29"/>
      <c r="F442" s="47"/>
      <c r="G442" s="25"/>
      <c r="H442" s="26"/>
      <c r="I442" s="20"/>
      <c r="J442" s="30"/>
      <c r="K442" s="34"/>
      <c r="L442" s="30"/>
      <c r="M442" s="4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57" hidden="1">
      <c r="A443" s="36"/>
      <c r="B443" s="29"/>
      <c r="C443" s="29"/>
      <c r="D443" s="29"/>
      <c r="E443" s="29"/>
      <c r="F443" s="30"/>
      <c r="G443" s="25"/>
      <c r="H443" s="26"/>
      <c r="I443" s="20"/>
      <c r="J443" s="30"/>
      <c r="K443" s="58"/>
      <c r="L443" s="30"/>
      <c r="M443" s="20" t="s">
        <v>349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idden="1">
      <c r="A444" s="36"/>
      <c r="B444" s="29"/>
      <c r="C444" s="29"/>
      <c r="D444" s="29"/>
      <c r="E444" s="29"/>
      <c r="F444" s="25"/>
      <c r="G444" s="25"/>
      <c r="H444" s="26"/>
      <c r="I444" s="20"/>
      <c r="J444" s="25"/>
      <c r="K444" s="58"/>
      <c r="L444" s="25"/>
      <c r="M444" s="4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1:24" hidden="1">
      <c r="A445" s="36"/>
      <c r="B445" s="49"/>
      <c r="C445" s="29"/>
      <c r="D445" s="29"/>
      <c r="E445" s="29"/>
      <c r="F445" s="25"/>
      <c r="G445" s="25"/>
      <c r="H445" s="43"/>
      <c r="I445" s="66"/>
      <c r="J445" s="25"/>
      <c r="K445" s="59"/>
      <c r="L445" s="25"/>
      <c r="M445" s="4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 hidden="1">
      <c r="A446" s="36"/>
      <c r="B446" s="49"/>
      <c r="C446" s="29"/>
      <c r="D446" s="29"/>
      <c r="E446" s="29"/>
      <c r="F446" s="25"/>
      <c r="G446" s="25"/>
      <c r="H446" s="43"/>
      <c r="I446" s="67"/>
      <c r="J446" s="25"/>
      <c r="K446" s="66"/>
      <c r="L446" s="25"/>
      <c r="M446" s="4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36"/>
      <c r="B447" s="49"/>
      <c r="C447" s="29"/>
      <c r="D447" s="29"/>
      <c r="E447" s="29"/>
      <c r="F447" s="30"/>
      <c r="G447" s="25"/>
      <c r="H447" s="26"/>
      <c r="I447" s="39"/>
      <c r="J447" s="25"/>
      <c r="K447" s="59"/>
      <c r="L447" s="25"/>
      <c r="M447" s="4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36"/>
      <c r="B448" s="49"/>
      <c r="C448" s="29"/>
      <c r="D448" s="29"/>
      <c r="E448" s="29"/>
      <c r="F448" s="30"/>
      <c r="G448" s="25"/>
      <c r="H448" s="39"/>
      <c r="I448" s="39"/>
      <c r="J448" s="25"/>
      <c r="K448" s="59"/>
      <c r="L448" s="25"/>
      <c r="M448" s="4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36"/>
      <c r="B449" s="49"/>
      <c r="C449" s="29"/>
      <c r="D449" s="29"/>
      <c r="E449" s="29"/>
      <c r="F449" s="30"/>
      <c r="G449" s="25"/>
      <c r="H449" s="26"/>
      <c r="I449" s="39"/>
      <c r="J449" s="25"/>
      <c r="K449" s="59"/>
      <c r="L449" s="25"/>
      <c r="M449" s="4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36"/>
      <c r="B450" s="29"/>
      <c r="C450" s="29"/>
      <c r="D450" s="29"/>
      <c r="E450" s="29"/>
      <c r="F450" s="30"/>
      <c r="G450" s="25"/>
      <c r="H450" s="26"/>
      <c r="I450" s="39"/>
      <c r="J450" s="25"/>
      <c r="K450" s="59"/>
      <c r="L450" s="30"/>
      <c r="M450" s="4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36"/>
      <c r="B451" s="39"/>
      <c r="C451" s="29"/>
      <c r="D451" s="29"/>
      <c r="E451" s="29"/>
      <c r="F451" s="30"/>
      <c r="G451" s="25"/>
      <c r="H451" s="26"/>
      <c r="I451" s="29"/>
      <c r="J451" s="25"/>
      <c r="K451" s="59"/>
      <c r="L451" s="30"/>
      <c r="M451" s="4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36"/>
      <c r="B452" s="39"/>
      <c r="C452" s="29"/>
      <c r="D452" s="29"/>
      <c r="E452" s="39"/>
      <c r="F452" s="30"/>
      <c r="G452" s="25"/>
      <c r="H452" s="26"/>
      <c r="I452" s="46"/>
      <c r="J452" s="25"/>
      <c r="K452" s="59"/>
      <c r="L452" s="30"/>
      <c r="M452" s="4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36"/>
      <c r="B453" s="29"/>
      <c r="C453" s="29"/>
      <c r="D453" s="29"/>
      <c r="E453" s="29"/>
      <c r="F453" s="30"/>
      <c r="G453" s="25"/>
      <c r="H453" s="26"/>
      <c r="I453" s="68"/>
      <c r="J453" s="25"/>
      <c r="K453" s="59"/>
      <c r="L453" s="30"/>
      <c r="M453" s="4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36"/>
      <c r="B454" s="29"/>
      <c r="C454" s="29"/>
      <c r="D454" s="29"/>
      <c r="E454" s="29"/>
      <c r="F454" s="30"/>
      <c r="G454" s="25"/>
      <c r="H454" s="26"/>
      <c r="I454" s="68"/>
      <c r="J454" s="25"/>
      <c r="K454" s="59"/>
      <c r="L454" s="30"/>
      <c r="M454" s="4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36"/>
      <c r="B455" s="29"/>
      <c r="C455" s="29"/>
      <c r="D455" s="49"/>
      <c r="E455" s="29"/>
      <c r="F455" s="30"/>
      <c r="G455" s="25"/>
      <c r="H455" s="26"/>
      <c r="I455" s="68"/>
      <c r="J455" s="25"/>
      <c r="K455" s="59"/>
      <c r="L455" s="30"/>
      <c r="M455" s="4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36"/>
      <c r="B456" s="60"/>
      <c r="C456" s="50"/>
      <c r="D456" s="50"/>
      <c r="E456" s="50"/>
      <c r="F456" s="25"/>
      <c r="G456" s="25"/>
      <c r="H456" s="26"/>
      <c r="I456" s="50"/>
      <c r="J456" s="25"/>
      <c r="K456" s="59"/>
      <c r="L456" s="25"/>
      <c r="M456" s="4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1:24">
      <c r="A457" s="36"/>
      <c r="B457" s="29"/>
      <c r="C457" s="29"/>
      <c r="D457" s="29"/>
      <c r="E457" s="29"/>
      <c r="F457" s="25"/>
      <c r="G457" s="25"/>
      <c r="H457" s="26"/>
      <c r="I457" s="50"/>
      <c r="J457" s="25"/>
      <c r="K457" s="45"/>
      <c r="L457" s="30"/>
      <c r="M457" s="4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36"/>
      <c r="B458" s="29"/>
      <c r="C458" s="29"/>
      <c r="D458" s="29"/>
      <c r="E458" s="29"/>
      <c r="F458" s="30"/>
      <c r="G458" s="25"/>
      <c r="H458" s="26"/>
      <c r="I458" s="50"/>
      <c r="J458" s="25"/>
      <c r="K458" s="69"/>
      <c r="L458" s="30"/>
      <c r="M458" s="4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36"/>
      <c r="B459" s="23"/>
      <c r="C459" s="23"/>
      <c r="D459" s="23"/>
      <c r="E459" s="23"/>
      <c r="F459" s="25"/>
      <c r="G459" s="25"/>
      <c r="H459" s="26"/>
      <c r="I459" s="20"/>
      <c r="J459" s="25"/>
      <c r="K459" s="69"/>
      <c r="L459" s="30"/>
      <c r="M459" s="4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20"/>
      <c r="B460" s="23"/>
      <c r="C460" s="23"/>
      <c r="D460" s="23"/>
      <c r="E460" s="23"/>
      <c r="F460" s="25"/>
      <c r="G460" s="25"/>
      <c r="H460" s="26"/>
      <c r="I460" s="39"/>
      <c r="J460" s="25"/>
      <c r="K460" s="69"/>
      <c r="L460" s="30"/>
      <c r="M460" s="4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20"/>
      <c r="B461" s="23"/>
      <c r="C461" s="23"/>
      <c r="D461" s="23"/>
      <c r="E461" s="23"/>
      <c r="F461" s="25"/>
      <c r="G461" s="25"/>
      <c r="H461" s="26"/>
      <c r="I461" s="39"/>
      <c r="J461" s="25"/>
      <c r="K461" s="69"/>
      <c r="L461" s="30"/>
      <c r="M461" s="4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36"/>
      <c r="B462" s="61"/>
      <c r="C462" s="61"/>
      <c r="D462" s="70"/>
      <c r="E462" s="70"/>
      <c r="F462" s="25"/>
      <c r="G462" s="25"/>
      <c r="H462" s="26"/>
      <c r="I462" s="20"/>
      <c r="J462" s="25"/>
      <c r="K462" s="69"/>
      <c r="L462" s="30"/>
      <c r="M462" s="4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36"/>
      <c r="B463" s="36"/>
      <c r="C463" s="36"/>
      <c r="D463" s="36"/>
      <c r="E463" s="20"/>
      <c r="F463" s="30"/>
      <c r="G463" s="25"/>
      <c r="H463" s="26"/>
      <c r="I463" s="45"/>
      <c r="J463" s="25"/>
      <c r="K463" s="69"/>
      <c r="L463" s="30"/>
      <c r="M463" s="4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36"/>
      <c r="B464" s="20"/>
      <c r="C464" s="20"/>
      <c r="D464" s="20"/>
      <c r="E464" s="20"/>
      <c r="F464" s="30"/>
      <c r="G464" s="25"/>
      <c r="H464" s="26"/>
      <c r="I464" s="20"/>
      <c r="J464" s="25"/>
      <c r="K464" s="69"/>
      <c r="L464" s="30"/>
      <c r="M464" s="4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36"/>
      <c r="B465" s="20"/>
      <c r="C465" s="20"/>
      <c r="D465" s="20"/>
      <c r="E465" s="20"/>
      <c r="F465" s="30"/>
      <c r="G465" s="25"/>
      <c r="H465" s="26"/>
      <c r="I465" s="45"/>
      <c r="J465" s="25"/>
      <c r="K465" s="69"/>
      <c r="L465" s="30"/>
      <c r="M465" s="4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36"/>
      <c r="B466" s="20"/>
      <c r="C466" s="20"/>
      <c r="D466" s="20"/>
      <c r="E466" s="22"/>
      <c r="F466" s="30"/>
      <c r="G466" s="25"/>
      <c r="H466" s="26"/>
      <c r="I466" s="36"/>
      <c r="J466" s="25"/>
      <c r="K466" s="69"/>
      <c r="L466" s="30"/>
      <c r="M466" s="4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36"/>
      <c r="B467" s="20"/>
      <c r="C467" s="20"/>
      <c r="D467" s="20"/>
      <c r="E467" s="20"/>
      <c r="F467" s="30"/>
      <c r="G467" s="25"/>
      <c r="H467" s="26"/>
      <c r="I467" s="20"/>
      <c r="J467" s="25"/>
      <c r="K467" s="69"/>
      <c r="L467" s="30"/>
      <c r="M467" s="4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36"/>
      <c r="B468" s="39"/>
      <c r="C468" s="20"/>
      <c r="D468" s="20"/>
      <c r="E468" s="20"/>
      <c r="F468" s="30"/>
      <c r="G468" s="25"/>
      <c r="H468" s="26"/>
      <c r="I468" s="20"/>
      <c r="J468" s="25"/>
      <c r="K468" s="69"/>
      <c r="L468" s="30"/>
      <c r="M468" s="4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36"/>
      <c r="B469" s="20"/>
      <c r="C469" s="20"/>
      <c r="D469" s="20"/>
      <c r="E469" s="20"/>
      <c r="F469" s="30"/>
      <c r="G469" s="25"/>
      <c r="H469" s="26"/>
      <c r="I469" s="20"/>
      <c r="J469" s="25"/>
      <c r="K469" s="69"/>
      <c r="L469" s="30"/>
      <c r="M469" s="4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20"/>
      <c r="B470" s="20"/>
      <c r="C470" s="20"/>
      <c r="D470" s="20"/>
      <c r="E470" s="20"/>
      <c r="F470" s="30"/>
      <c r="G470" s="26"/>
      <c r="H470" s="25"/>
      <c r="I470" s="20"/>
      <c r="J470" s="25"/>
      <c r="K470" s="45"/>
      <c r="L470" s="30"/>
      <c r="M470" s="4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36"/>
      <c r="B471" s="20"/>
      <c r="C471" s="20"/>
      <c r="D471" s="20"/>
      <c r="E471" s="20"/>
      <c r="F471" s="30"/>
      <c r="G471" s="25"/>
      <c r="H471" s="26"/>
      <c r="I471" s="20"/>
      <c r="J471" s="25"/>
      <c r="K471" s="45"/>
      <c r="L471" s="30"/>
      <c r="M471" s="4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36"/>
      <c r="B472" s="20"/>
      <c r="C472" s="20"/>
      <c r="D472" s="20"/>
      <c r="E472" s="20"/>
      <c r="F472" s="30"/>
      <c r="G472" s="25"/>
      <c r="H472" s="26"/>
      <c r="I472" s="20"/>
      <c r="J472" s="25"/>
      <c r="K472" s="45"/>
      <c r="L472" s="30"/>
      <c r="M472" s="4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36"/>
      <c r="B473" s="20"/>
      <c r="C473" s="20"/>
      <c r="D473" s="20"/>
      <c r="E473" s="20"/>
      <c r="F473" s="30"/>
      <c r="G473" s="25"/>
      <c r="H473" s="26"/>
      <c r="I473" s="20"/>
      <c r="J473" s="25"/>
      <c r="K473" s="45"/>
      <c r="L473" s="30"/>
      <c r="M473" s="4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20"/>
      <c r="B474" s="20"/>
      <c r="C474" s="20"/>
      <c r="D474" s="20"/>
      <c r="E474" s="20"/>
      <c r="F474" s="30"/>
      <c r="G474" s="26"/>
      <c r="H474" s="25"/>
      <c r="I474" s="20"/>
      <c r="J474" s="25"/>
      <c r="K474" s="45"/>
      <c r="L474" s="30"/>
      <c r="M474" s="4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36"/>
      <c r="B475" s="29"/>
      <c r="C475" s="29"/>
      <c r="D475" s="29"/>
      <c r="E475" s="29"/>
      <c r="F475" s="47"/>
      <c r="G475" s="25"/>
      <c r="H475" s="26"/>
      <c r="I475" s="45"/>
      <c r="J475" s="25"/>
      <c r="K475" s="45"/>
      <c r="L475" s="30"/>
      <c r="M475" s="4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36"/>
      <c r="B476" s="29"/>
      <c r="C476" s="29"/>
      <c r="D476" s="29"/>
      <c r="E476" s="29"/>
      <c r="F476" s="47"/>
      <c r="G476" s="25"/>
      <c r="H476" s="26"/>
      <c r="I476" s="20"/>
      <c r="J476" s="25"/>
      <c r="K476" s="45"/>
      <c r="L476" s="30"/>
      <c r="M476" s="4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36"/>
      <c r="B477" s="29"/>
      <c r="C477" s="29"/>
      <c r="D477" s="29"/>
      <c r="E477" s="29"/>
      <c r="F477" s="47"/>
      <c r="G477" s="25"/>
      <c r="H477" s="26"/>
      <c r="I477" s="45"/>
      <c r="J477" s="25"/>
      <c r="K477" s="45"/>
      <c r="L477" s="30"/>
      <c r="M477" s="4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36"/>
      <c r="B478" s="29"/>
      <c r="C478" s="29"/>
      <c r="D478" s="29"/>
      <c r="E478" s="29"/>
      <c r="F478" s="47"/>
      <c r="G478" s="25"/>
      <c r="H478" s="26"/>
      <c r="I478" s="45"/>
      <c r="J478" s="25"/>
      <c r="K478" s="45"/>
      <c r="L478" s="30"/>
      <c r="M478" s="4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36"/>
      <c r="B479" s="29"/>
      <c r="C479" s="29"/>
      <c r="D479" s="29"/>
      <c r="E479" s="29"/>
      <c r="F479" s="47"/>
      <c r="G479" s="25"/>
      <c r="H479" s="26"/>
      <c r="I479" s="45"/>
      <c r="J479" s="25"/>
      <c r="K479" s="45"/>
      <c r="L479" s="30"/>
      <c r="M479" s="4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36"/>
      <c r="B480" s="29"/>
      <c r="C480" s="29"/>
      <c r="D480" s="29"/>
      <c r="E480" s="29"/>
      <c r="F480" s="29"/>
      <c r="G480" s="25"/>
      <c r="H480" s="26"/>
      <c r="I480" s="20"/>
      <c r="J480" s="25"/>
      <c r="K480" s="50"/>
      <c r="L480" s="25"/>
      <c r="M480" s="4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36"/>
      <c r="B481" s="29"/>
      <c r="C481" s="29"/>
      <c r="D481" s="29"/>
      <c r="E481" s="29"/>
      <c r="F481" s="30"/>
      <c r="G481" s="25"/>
      <c r="H481" s="26"/>
      <c r="I481" s="29"/>
      <c r="J481" s="25"/>
      <c r="K481" s="50"/>
      <c r="L481" s="2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36"/>
      <c r="B482" s="36"/>
      <c r="C482" s="36"/>
      <c r="D482" s="36"/>
      <c r="E482" s="36"/>
      <c r="F482" s="30"/>
      <c r="G482" s="25"/>
      <c r="H482" s="26"/>
      <c r="I482" s="45"/>
      <c r="J482" s="25"/>
      <c r="K482" s="50"/>
      <c r="L482" s="30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36"/>
      <c r="B483" s="36"/>
      <c r="C483" s="36"/>
      <c r="D483" s="36"/>
      <c r="E483" s="36"/>
      <c r="F483" s="30"/>
      <c r="G483" s="25"/>
      <c r="H483" s="26"/>
      <c r="I483" s="45"/>
      <c r="J483" s="25"/>
      <c r="K483" s="71"/>
      <c r="L483" s="30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36"/>
      <c r="B484" s="36"/>
      <c r="C484" s="36"/>
      <c r="D484" s="36"/>
      <c r="E484" s="20"/>
      <c r="F484" s="30"/>
      <c r="G484" s="25"/>
      <c r="H484" s="26"/>
      <c r="I484" s="45"/>
      <c r="J484" s="25"/>
      <c r="K484" s="71"/>
      <c r="L484" s="30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36"/>
      <c r="B485" s="36"/>
      <c r="C485" s="36"/>
      <c r="D485" s="36"/>
      <c r="E485" s="20"/>
      <c r="F485" s="30"/>
      <c r="G485" s="25"/>
      <c r="H485" s="26"/>
      <c r="I485" s="45"/>
      <c r="J485" s="25"/>
      <c r="K485" s="71"/>
      <c r="L485" s="30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36"/>
      <c r="B486" s="36"/>
      <c r="C486" s="36"/>
      <c r="D486" s="36"/>
      <c r="E486" s="20"/>
      <c r="F486" s="30"/>
      <c r="G486" s="25"/>
      <c r="H486" s="26"/>
      <c r="I486" s="45"/>
      <c r="J486" s="25"/>
      <c r="K486" s="71"/>
      <c r="L486" s="30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36"/>
      <c r="B487" s="36"/>
      <c r="C487" s="36"/>
      <c r="D487" s="36"/>
      <c r="E487" s="20"/>
      <c r="F487" s="30"/>
      <c r="G487" s="25"/>
      <c r="H487" s="26"/>
      <c r="I487" s="45"/>
      <c r="J487" s="25"/>
      <c r="K487" s="71"/>
      <c r="L487" s="30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36"/>
      <c r="B488" s="36"/>
      <c r="C488" s="36"/>
      <c r="D488" s="36"/>
      <c r="E488" s="20"/>
      <c r="F488" s="30"/>
      <c r="G488" s="25"/>
      <c r="H488" s="26"/>
      <c r="I488" s="45"/>
      <c r="J488" s="25"/>
      <c r="K488" s="71"/>
      <c r="L488" s="30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36"/>
      <c r="B489" s="36"/>
      <c r="C489" s="36"/>
      <c r="D489" s="36"/>
      <c r="E489" s="20"/>
      <c r="F489" s="30"/>
      <c r="G489" s="25"/>
      <c r="H489" s="26"/>
      <c r="I489" s="45"/>
      <c r="J489" s="25"/>
      <c r="K489" s="71"/>
      <c r="L489" s="30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36"/>
      <c r="B490" s="36"/>
      <c r="C490" s="36"/>
      <c r="D490" s="36"/>
      <c r="E490" s="20"/>
      <c r="F490" s="30"/>
      <c r="G490" s="25"/>
      <c r="H490" s="26"/>
      <c r="I490" s="45"/>
      <c r="J490" s="25"/>
      <c r="K490" s="71"/>
      <c r="L490" s="30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36"/>
      <c r="B491" s="36"/>
      <c r="C491" s="36"/>
      <c r="D491" s="20"/>
      <c r="E491" s="20"/>
      <c r="F491" s="30"/>
      <c r="G491" s="25"/>
      <c r="H491" s="26"/>
      <c r="I491" s="36"/>
      <c r="J491" s="25"/>
      <c r="K491" s="72"/>
      <c r="L491" s="30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36"/>
      <c r="B492" s="20"/>
      <c r="C492" s="20"/>
      <c r="D492" s="20"/>
      <c r="E492" s="20"/>
      <c r="F492" s="30"/>
      <c r="G492" s="25"/>
      <c r="H492" s="26"/>
      <c r="I492" s="20"/>
      <c r="J492" s="25"/>
      <c r="K492" s="71"/>
      <c r="L492" s="30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36"/>
      <c r="B493" s="20"/>
      <c r="C493" s="20"/>
      <c r="D493" s="20"/>
      <c r="E493" s="20"/>
      <c r="F493" s="30"/>
      <c r="G493" s="25"/>
      <c r="H493" s="26"/>
      <c r="I493" s="45"/>
      <c r="J493" s="25"/>
      <c r="K493" s="96"/>
      <c r="L493" s="30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36"/>
      <c r="B494" s="20"/>
      <c r="C494" s="20"/>
      <c r="D494" s="20"/>
      <c r="E494" s="20"/>
      <c r="F494" s="30"/>
      <c r="G494" s="25"/>
      <c r="H494" s="26"/>
      <c r="I494" s="45"/>
      <c r="J494" s="25"/>
      <c r="K494" s="96"/>
      <c r="L494" s="30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36"/>
      <c r="B495" s="20"/>
      <c r="C495" s="20"/>
      <c r="D495" s="20"/>
      <c r="E495" s="20"/>
      <c r="F495" s="30"/>
      <c r="G495" s="25"/>
      <c r="H495" s="26"/>
      <c r="I495" s="45"/>
      <c r="J495" s="25"/>
      <c r="K495" s="96"/>
      <c r="L495" s="30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36"/>
      <c r="B496" s="20"/>
      <c r="C496" s="20"/>
      <c r="D496" s="20"/>
      <c r="E496" s="20"/>
      <c r="F496" s="30"/>
      <c r="G496" s="25"/>
      <c r="H496" s="26"/>
      <c r="I496" s="45"/>
      <c r="J496" s="25"/>
      <c r="K496" s="96"/>
      <c r="L496" s="30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36"/>
      <c r="B497" s="20"/>
      <c r="C497" s="20"/>
      <c r="D497" s="20"/>
      <c r="E497" s="20"/>
      <c r="F497" s="30"/>
      <c r="G497" s="25"/>
      <c r="H497" s="26"/>
      <c r="I497" s="45"/>
      <c r="J497" s="25"/>
      <c r="K497" s="96"/>
      <c r="L497" s="30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36"/>
      <c r="B498" s="20"/>
      <c r="C498" s="20"/>
      <c r="D498" s="20"/>
      <c r="E498" s="20"/>
      <c r="F498" s="30"/>
      <c r="G498" s="25"/>
      <c r="H498" s="26"/>
      <c r="I498" s="45"/>
      <c r="J498" s="25"/>
      <c r="K498" s="96"/>
      <c r="L498" s="30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36"/>
      <c r="B499" s="20"/>
      <c r="C499" s="20"/>
      <c r="D499" s="20"/>
      <c r="E499" s="20"/>
      <c r="F499" s="30"/>
      <c r="G499" s="25"/>
      <c r="H499" s="26"/>
      <c r="I499" s="45"/>
      <c r="J499" s="25"/>
      <c r="K499" s="96"/>
      <c r="L499" s="30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36"/>
      <c r="B500" s="20"/>
      <c r="C500" s="20"/>
      <c r="D500" s="20"/>
      <c r="E500" s="20"/>
      <c r="F500" s="30"/>
      <c r="G500" s="25"/>
      <c r="H500" s="26"/>
      <c r="I500" s="45"/>
      <c r="J500" s="25"/>
      <c r="K500" s="96"/>
      <c r="L500" s="30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36"/>
      <c r="B501" s="20"/>
      <c r="C501" s="20"/>
      <c r="D501" s="20"/>
      <c r="E501" s="20"/>
      <c r="F501" s="30"/>
      <c r="G501" s="25"/>
      <c r="H501" s="26"/>
      <c r="I501" s="45"/>
      <c r="J501" s="25"/>
      <c r="K501" s="96"/>
      <c r="L501" s="30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36"/>
      <c r="B502" s="20"/>
      <c r="C502" s="20"/>
      <c r="D502" s="20"/>
      <c r="E502" s="20"/>
      <c r="F502" s="30"/>
      <c r="G502" s="25"/>
      <c r="H502" s="26"/>
      <c r="I502" s="45"/>
      <c r="J502" s="25"/>
      <c r="K502" s="96"/>
      <c r="L502" s="30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36"/>
      <c r="B503" s="20"/>
      <c r="C503" s="20"/>
      <c r="D503" s="20"/>
      <c r="E503" s="20"/>
      <c r="F503" s="30"/>
      <c r="G503" s="25"/>
      <c r="H503" s="26"/>
      <c r="I503" s="45"/>
      <c r="J503" s="25"/>
      <c r="K503" s="96"/>
      <c r="L503" s="30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36"/>
      <c r="B504" s="20"/>
      <c r="C504" s="20"/>
      <c r="D504" s="20"/>
      <c r="E504" s="20"/>
      <c r="F504" s="30"/>
      <c r="G504" s="25"/>
      <c r="H504" s="26"/>
      <c r="I504" s="50"/>
      <c r="J504" s="25"/>
      <c r="K504" s="45"/>
      <c r="L504" s="30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36"/>
      <c r="B505" s="20"/>
      <c r="C505" s="20"/>
      <c r="D505" s="20"/>
      <c r="E505" s="20"/>
      <c r="F505" s="30"/>
      <c r="G505" s="25"/>
      <c r="H505" s="26"/>
      <c r="I505" s="50"/>
      <c r="J505" s="25"/>
      <c r="K505" s="45"/>
      <c r="L505" s="30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36"/>
      <c r="B506" s="20"/>
      <c r="C506" s="20"/>
      <c r="D506" s="20"/>
      <c r="E506" s="20"/>
      <c r="F506" s="30"/>
      <c r="G506" s="25"/>
      <c r="H506" s="26"/>
      <c r="I506" s="50"/>
      <c r="J506" s="25"/>
      <c r="K506" s="45"/>
      <c r="L506" s="30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36"/>
      <c r="B507" s="20"/>
      <c r="C507" s="20"/>
      <c r="D507" s="20"/>
      <c r="E507" s="20"/>
      <c r="F507" s="30"/>
      <c r="G507" s="25"/>
      <c r="H507" s="26"/>
      <c r="I507" s="45"/>
      <c r="J507" s="25"/>
      <c r="K507" s="45"/>
      <c r="L507" s="30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36"/>
      <c r="B508" s="20"/>
      <c r="C508" s="20"/>
      <c r="D508" s="20"/>
      <c r="E508" s="20"/>
      <c r="F508" s="30"/>
      <c r="G508" s="25"/>
      <c r="H508" s="26"/>
      <c r="I508" s="45"/>
      <c r="J508" s="25"/>
      <c r="K508" s="45"/>
      <c r="L508" s="30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36"/>
      <c r="B509" s="20"/>
      <c r="C509" s="20"/>
      <c r="D509" s="20"/>
      <c r="E509" s="20"/>
      <c r="F509" s="30"/>
      <c r="G509" s="25"/>
      <c r="H509" s="26"/>
      <c r="I509" s="45"/>
      <c r="J509" s="25"/>
      <c r="K509" s="45"/>
      <c r="L509" s="30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36"/>
      <c r="B510" s="20"/>
      <c r="C510" s="20"/>
      <c r="D510" s="20"/>
      <c r="E510" s="20"/>
      <c r="F510" s="30"/>
      <c r="G510" s="25"/>
      <c r="H510" s="26"/>
      <c r="I510" s="45"/>
      <c r="J510" s="25"/>
      <c r="K510" s="45"/>
      <c r="L510" s="30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36"/>
      <c r="B511" s="20"/>
      <c r="C511" s="20"/>
      <c r="D511" s="20"/>
      <c r="E511" s="20"/>
      <c r="F511" s="30"/>
      <c r="G511" s="25"/>
      <c r="H511" s="26"/>
      <c r="I511" s="45"/>
      <c r="J511" s="25"/>
      <c r="K511" s="45"/>
      <c r="L511" s="30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36"/>
      <c r="B512" s="20"/>
      <c r="C512" s="20"/>
      <c r="D512" s="20"/>
      <c r="E512" s="20"/>
      <c r="F512" s="30"/>
      <c r="G512" s="25"/>
      <c r="H512" s="26"/>
      <c r="I512" s="50"/>
      <c r="J512" s="25"/>
      <c r="K512" s="45"/>
      <c r="L512" s="30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36"/>
      <c r="B513" s="20"/>
      <c r="C513" s="20"/>
      <c r="D513" s="20"/>
      <c r="E513" s="20"/>
      <c r="F513" s="30"/>
      <c r="G513" s="25"/>
      <c r="H513" s="26"/>
      <c r="I513" s="45"/>
      <c r="J513" s="25"/>
      <c r="K513" s="45"/>
      <c r="L513" s="30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36"/>
      <c r="B514" s="20"/>
      <c r="C514" s="20"/>
      <c r="D514" s="20"/>
      <c r="E514" s="20"/>
      <c r="F514" s="30"/>
      <c r="G514" s="25"/>
      <c r="H514" s="26"/>
      <c r="I514" s="50"/>
      <c r="J514" s="25"/>
      <c r="K514" s="45"/>
      <c r="L514" s="30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36"/>
      <c r="B515" s="20"/>
      <c r="C515" s="20"/>
      <c r="D515" s="20"/>
      <c r="E515" s="20"/>
      <c r="F515" s="30"/>
      <c r="G515" s="25"/>
      <c r="H515" s="26"/>
      <c r="I515" s="50"/>
      <c r="J515" s="25"/>
      <c r="K515" s="45"/>
      <c r="L515" s="30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20"/>
      <c r="B516" s="20"/>
      <c r="C516" s="20"/>
      <c r="D516" s="20"/>
      <c r="E516" s="20"/>
      <c r="F516" s="30"/>
      <c r="G516" s="26"/>
      <c r="H516" s="47"/>
      <c r="I516" s="50"/>
      <c r="J516" s="25"/>
      <c r="K516" s="45"/>
      <c r="L516" s="30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20"/>
      <c r="B517" s="20"/>
      <c r="C517" s="20"/>
      <c r="D517" s="20"/>
      <c r="E517" s="39"/>
      <c r="F517" s="30"/>
      <c r="G517" s="26"/>
      <c r="H517" s="56"/>
      <c r="I517" s="50"/>
      <c r="J517" s="25"/>
      <c r="K517" s="45"/>
      <c r="L517" s="30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20"/>
      <c r="B518" s="20"/>
      <c r="C518" s="20"/>
      <c r="D518" s="20"/>
      <c r="E518" s="39"/>
      <c r="F518" s="30"/>
      <c r="G518" s="26"/>
      <c r="H518" s="47"/>
      <c r="I518" s="50"/>
      <c r="J518" s="25"/>
      <c r="K518" s="45"/>
      <c r="L518" s="30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36"/>
      <c r="B519" s="20"/>
      <c r="C519" s="20"/>
      <c r="D519" s="20"/>
      <c r="E519" s="22"/>
      <c r="F519" s="30"/>
      <c r="G519" s="25"/>
      <c r="H519" s="26"/>
      <c r="I519" s="36"/>
      <c r="J519" s="25"/>
      <c r="K519" s="45"/>
      <c r="L519" s="30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36"/>
      <c r="B520" s="20"/>
      <c r="C520" s="20"/>
      <c r="D520" s="20"/>
      <c r="E520" s="22"/>
      <c r="F520" s="30"/>
      <c r="G520" s="25"/>
      <c r="H520" s="26"/>
      <c r="I520" s="36"/>
      <c r="J520" s="25"/>
      <c r="K520" s="45"/>
      <c r="L520" s="30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36"/>
      <c r="B521" s="20"/>
      <c r="C521" s="20"/>
      <c r="D521" s="20"/>
      <c r="E521" s="20"/>
      <c r="F521" s="30"/>
      <c r="G521" s="25"/>
      <c r="H521" s="26"/>
      <c r="I521" s="36"/>
      <c r="J521" s="45"/>
      <c r="K521" s="45"/>
      <c r="L521" s="30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36"/>
      <c r="B522" s="20"/>
      <c r="C522" s="20"/>
      <c r="D522" s="20"/>
      <c r="E522" s="20"/>
      <c r="F522" s="30"/>
      <c r="G522" s="25"/>
      <c r="H522" s="26"/>
      <c r="I522" s="47"/>
      <c r="J522" s="25"/>
      <c r="K522" s="45"/>
      <c r="L522" s="30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36"/>
      <c r="B523" s="20"/>
      <c r="C523" s="20"/>
      <c r="D523" s="20"/>
      <c r="E523" s="20"/>
      <c r="F523" s="30"/>
      <c r="G523" s="25"/>
      <c r="H523" s="26"/>
      <c r="I523" s="47"/>
      <c r="J523" s="25"/>
      <c r="K523" s="45"/>
      <c r="L523" s="30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36"/>
      <c r="B524" s="20"/>
      <c r="C524" s="20"/>
      <c r="D524" s="20"/>
      <c r="E524" s="20"/>
      <c r="F524" s="30"/>
      <c r="G524" s="25"/>
      <c r="H524" s="26"/>
      <c r="I524" s="47"/>
      <c r="J524" s="25"/>
      <c r="K524" s="45"/>
      <c r="L524" s="30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20"/>
      <c r="B525" s="20"/>
      <c r="C525" s="20"/>
      <c r="D525" s="20"/>
      <c r="E525" s="20"/>
      <c r="F525" s="30"/>
      <c r="G525" s="26"/>
      <c r="H525" s="20"/>
      <c r="I525" s="47"/>
      <c r="J525" s="25"/>
      <c r="K525" s="45"/>
      <c r="L525" s="30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20"/>
      <c r="B526" s="20"/>
      <c r="C526" s="20"/>
      <c r="D526" s="20"/>
      <c r="E526" s="20"/>
      <c r="F526" s="30"/>
      <c r="G526" s="26"/>
      <c r="H526" s="20"/>
      <c r="I526" s="47"/>
      <c r="J526" s="25"/>
      <c r="K526" s="45"/>
      <c r="L526" s="30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20"/>
      <c r="B527" s="20"/>
      <c r="C527" s="20"/>
      <c r="D527" s="20"/>
      <c r="E527" s="20"/>
      <c r="F527" s="30"/>
      <c r="G527" s="26"/>
      <c r="H527" s="20"/>
      <c r="I527" s="47"/>
      <c r="J527" s="25"/>
      <c r="K527" s="45"/>
      <c r="L527" s="30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36"/>
      <c r="B528" s="20"/>
      <c r="C528" s="20"/>
      <c r="D528" s="20"/>
      <c r="E528" s="20"/>
      <c r="F528" s="30"/>
      <c r="G528" s="25"/>
      <c r="H528" s="26"/>
      <c r="I528" s="47"/>
      <c r="J528" s="25"/>
      <c r="K528" s="45"/>
      <c r="L528" s="30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36"/>
      <c r="B529" s="20"/>
      <c r="C529" s="20"/>
      <c r="D529" s="20"/>
      <c r="E529" s="20"/>
      <c r="F529" s="30"/>
      <c r="G529" s="25"/>
      <c r="H529" s="26"/>
      <c r="I529" s="47"/>
      <c r="J529" s="25"/>
      <c r="K529" s="45"/>
      <c r="L529" s="30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36"/>
      <c r="B530" s="20"/>
      <c r="C530" s="20"/>
      <c r="D530" s="20"/>
      <c r="E530" s="20"/>
      <c r="F530" s="30"/>
      <c r="G530" s="25"/>
      <c r="H530" s="26"/>
      <c r="I530" s="47"/>
      <c r="J530" s="25"/>
      <c r="K530" s="45"/>
      <c r="L530" s="30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20"/>
      <c r="B531" s="20"/>
      <c r="C531" s="20"/>
      <c r="D531" s="20"/>
      <c r="E531" s="20"/>
      <c r="F531" s="30"/>
      <c r="G531" s="26"/>
      <c r="H531" s="20"/>
      <c r="I531" s="29"/>
      <c r="J531" s="25"/>
      <c r="K531" s="45"/>
      <c r="L531" s="30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36"/>
      <c r="B532" s="20"/>
      <c r="C532" s="20"/>
      <c r="D532" s="20"/>
      <c r="E532" s="20"/>
      <c r="F532" s="30"/>
      <c r="G532" s="25"/>
      <c r="H532" s="26"/>
      <c r="I532" s="47"/>
      <c r="J532" s="25"/>
      <c r="K532" s="45"/>
      <c r="L532" s="30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20"/>
      <c r="B533" s="20"/>
      <c r="C533" s="20"/>
      <c r="D533" s="20"/>
      <c r="E533" s="20"/>
      <c r="F533" s="30"/>
      <c r="G533" s="25"/>
      <c r="H533" s="26"/>
      <c r="I533" s="29"/>
      <c r="J533" s="25"/>
      <c r="K533" s="45"/>
      <c r="L533" s="30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20"/>
      <c r="B534" s="20"/>
      <c r="C534" s="20"/>
      <c r="D534" s="20"/>
      <c r="E534" s="20"/>
      <c r="F534" s="30"/>
      <c r="G534" s="25"/>
      <c r="H534" s="26"/>
      <c r="I534" s="29"/>
      <c r="J534" s="25"/>
      <c r="K534" s="45"/>
      <c r="L534" s="30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20"/>
      <c r="B535" s="20"/>
      <c r="C535" s="20"/>
      <c r="D535" s="20"/>
      <c r="E535" s="20"/>
      <c r="F535" s="30"/>
      <c r="G535" s="25"/>
      <c r="H535" s="26"/>
      <c r="I535" s="47"/>
      <c r="J535" s="25"/>
      <c r="K535" s="45"/>
      <c r="L535" s="30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20"/>
      <c r="B536" s="20"/>
      <c r="C536" s="20"/>
      <c r="D536" s="20"/>
      <c r="E536" s="20"/>
      <c r="F536" s="30"/>
      <c r="G536" s="25"/>
      <c r="H536" s="26"/>
      <c r="I536" s="47"/>
      <c r="J536" s="25"/>
      <c r="K536" s="45"/>
      <c r="L536" s="30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20"/>
      <c r="B537" s="20"/>
      <c r="C537" s="20"/>
      <c r="D537" s="20"/>
      <c r="E537" s="20"/>
      <c r="F537" s="30"/>
      <c r="G537" s="25"/>
      <c r="H537" s="26"/>
      <c r="I537" s="47"/>
      <c r="J537" s="25"/>
      <c r="K537" s="45"/>
      <c r="L537" s="30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36"/>
      <c r="B538" s="20"/>
      <c r="C538" s="20"/>
      <c r="D538" s="20"/>
      <c r="E538" s="20"/>
      <c r="F538" s="30"/>
      <c r="G538" s="25"/>
      <c r="H538" s="26"/>
      <c r="I538" s="45"/>
      <c r="J538" s="73"/>
      <c r="K538" s="46"/>
      <c r="L538" s="5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36"/>
      <c r="B539" s="20"/>
      <c r="C539" s="20"/>
      <c r="D539" s="20"/>
      <c r="E539" s="20"/>
      <c r="F539" s="30"/>
      <c r="G539" s="25"/>
      <c r="H539" s="26"/>
      <c r="I539" s="45"/>
      <c r="J539" s="73"/>
      <c r="K539" s="46"/>
      <c r="L539" s="5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4"/>
      <c r="G540" s="3"/>
      <c r="H540" s="3"/>
      <c r="I540" s="1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4"/>
      <c r="G541" s="3"/>
      <c r="H541" s="3"/>
      <c r="I541" s="1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4"/>
      <c r="G542" s="3"/>
      <c r="H542" s="3"/>
      <c r="I542" s="1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4"/>
      <c r="G543" s="3"/>
      <c r="H543" s="3"/>
      <c r="I543" s="1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4"/>
      <c r="G544" s="3"/>
      <c r="H544" s="3"/>
      <c r="I544" s="1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4"/>
      <c r="G545" s="3"/>
      <c r="H545" s="3"/>
      <c r="I545" s="1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4"/>
      <c r="G546" s="3"/>
      <c r="H546" s="3"/>
      <c r="I546" s="1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4"/>
      <c r="G547" s="3"/>
      <c r="H547" s="3"/>
      <c r="I547" s="1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4"/>
      <c r="G548" s="3"/>
      <c r="H548" s="3"/>
      <c r="I548" s="1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4"/>
      <c r="G549" s="3"/>
      <c r="H549" s="3"/>
      <c r="I549" s="1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4"/>
      <c r="G550" s="3"/>
      <c r="H550" s="3"/>
      <c r="I550" s="1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4"/>
      <c r="G551" s="3"/>
      <c r="H551" s="3"/>
      <c r="I551" s="1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4"/>
      <c r="G552" s="3"/>
      <c r="H552" s="3"/>
      <c r="I552" s="1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4"/>
      <c r="G553" s="3"/>
      <c r="H553" s="3"/>
      <c r="I553" s="1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4"/>
      <c r="G554" s="3"/>
      <c r="H554" s="3"/>
      <c r="I554" s="1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4"/>
      <c r="G555" s="3"/>
      <c r="H555" s="3"/>
      <c r="I555" s="1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4"/>
      <c r="G556" s="3"/>
      <c r="H556" s="3"/>
      <c r="I556" s="1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4"/>
      <c r="G557" s="3"/>
      <c r="H557" s="3"/>
      <c r="I557" s="1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4"/>
      <c r="G558" s="3"/>
      <c r="H558" s="3"/>
      <c r="I558" s="1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4"/>
      <c r="G559" s="3"/>
      <c r="H559" s="3"/>
      <c r="I559" s="1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4"/>
      <c r="G560" s="3"/>
      <c r="H560" s="3"/>
      <c r="I560" s="1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4"/>
      <c r="G561" s="3"/>
      <c r="H561" s="3"/>
      <c r="I561" s="1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4"/>
      <c r="G562" s="3"/>
      <c r="H562" s="3"/>
      <c r="I562" s="1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4"/>
      <c r="G563" s="3"/>
      <c r="H563" s="3"/>
      <c r="I563" s="1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4"/>
      <c r="G564" s="3"/>
      <c r="H564" s="3"/>
      <c r="I564" s="1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4"/>
      <c r="G565" s="3"/>
      <c r="H565" s="3"/>
      <c r="I565" s="1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4"/>
      <c r="G566" s="3"/>
      <c r="H566" s="3"/>
      <c r="I566" s="1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4"/>
      <c r="G567" s="3"/>
      <c r="H567" s="3"/>
      <c r="I567" s="1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4"/>
      <c r="G568" s="3"/>
      <c r="H568" s="3"/>
      <c r="I568" s="1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4"/>
      <c r="G569" s="3"/>
      <c r="H569" s="3"/>
      <c r="I569" s="1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4"/>
      <c r="G570" s="3"/>
      <c r="H570" s="3"/>
      <c r="I570" s="1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4"/>
      <c r="G571" s="3"/>
      <c r="H571" s="3"/>
      <c r="I571" s="1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4"/>
      <c r="G572" s="3"/>
      <c r="H572" s="3"/>
      <c r="I572" s="1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4"/>
      <c r="G573" s="3"/>
      <c r="H573" s="3"/>
      <c r="I573" s="1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4"/>
      <c r="G574" s="3"/>
      <c r="H574" s="3"/>
      <c r="I574" s="1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4"/>
      <c r="G575" s="3"/>
      <c r="H575" s="3"/>
      <c r="I575" s="1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4"/>
      <c r="G576" s="3"/>
      <c r="H576" s="3"/>
      <c r="I576" s="1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4"/>
      <c r="G577" s="3"/>
      <c r="H577" s="3"/>
      <c r="I577" s="1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4"/>
      <c r="G578" s="3"/>
      <c r="H578" s="3"/>
      <c r="I578" s="1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4"/>
      <c r="G579" s="3"/>
      <c r="H579" s="3"/>
      <c r="I579" s="1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4"/>
      <c r="G580" s="3"/>
      <c r="H580" s="3"/>
      <c r="I580" s="1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4"/>
      <c r="G581" s="3"/>
      <c r="H581" s="3"/>
      <c r="I581" s="1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4"/>
      <c r="G582" s="3"/>
      <c r="H582" s="3"/>
      <c r="I582" s="1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4"/>
      <c r="G583" s="3"/>
      <c r="H583" s="3"/>
      <c r="I583" s="1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4"/>
      <c r="G584" s="3"/>
      <c r="H584" s="3"/>
      <c r="I584" s="1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4"/>
      <c r="G585" s="3"/>
      <c r="H585" s="3"/>
      <c r="I585" s="1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4"/>
      <c r="G586" s="3"/>
      <c r="H586" s="3"/>
      <c r="I586" s="1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4"/>
      <c r="G587" s="3"/>
      <c r="H587" s="3"/>
      <c r="I587" s="1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4"/>
      <c r="G588" s="3"/>
      <c r="H588" s="3"/>
      <c r="I588" s="1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4"/>
      <c r="G589" s="3"/>
      <c r="H589" s="3"/>
      <c r="I589" s="1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4"/>
      <c r="G590" s="3"/>
      <c r="H590" s="3"/>
      <c r="I590" s="1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4"/>
      <c r="G591" s="3"/>
      <c r="H591" s="3"/>
      <c r="I591" s="1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4"/>
      <c r="G592" s="3"/>
      <c r="H592" s="3"/>
      <c r="I592" s="1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4"/>
      <c r="G593" s="3"/>
      <c r="H593" s="3"/>
      <c r="I593" s="1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4"/>
      <c r="G594" s="3"/>
      <c r="H594" s="3"/>
      <c r="I594" s="1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4"/>
      <c r="G595" s="3"/>
      <c r="H595" s="3"/>
      <c r="I595" s="1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4"/>
      <c r="G596" s="3"/>
      <c r="H596" s="3"/>
      <c r="I596" s="1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4"/>
      <c r="G597" s="3"/>
      <c r="H597" s="3"/>
      <c r="I597" s="1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4"/>
      <c r="G598" s="3"/>
      <c r="H598" s="3"/>
      <c r="I598" s="1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4"/>
      <c r="G599" s="3"/>
      <c r="H599" s="3"/>
      <c r="I599" s="1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4"/>
      <c r="G600" s="3"/>
      <c r="H600" s="3"/>
      <c r="I600" s="1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4"/>
      <c r="G601" s="3"/>
      <c r="H601" s="3"/>
      <c r="I601" s="1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4"/>
      <c r="G602" s="3"/>
      <c r="H602" s="3"/>
      <c r="I602" s="1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4"/>
      <c r="G603" s="3"/>
      <c r="H603" s="3"/>
      <c r="I603" s="1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4"/>
      <c r="G604" s="3"/>
      <c r="H604" s="3"/>
      <c r="I604" s="1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4"/>
      <c r="G605" s="3"/>
      <c r="H605" s="3"/>
      <c r="I605" s="1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4"/>
      <c r="G606" s="3"/>
      <c r="H606" s="3"/>
      <c r="I606" s="1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4"/>
      <c r="G607" s="3"/>
      <c r="H607" s="3"/>
      <c r="I607" s="1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4"/>
      <c r="G608" s="3"/>
      <c r="H608" s="3"/>
      <c r="I608" s="1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4"/>
      <c r="G609" s="3"/>
      <c r="H609" s="3"/>
      <c r="I609" s="1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4"/>
      <c r="G610" s="3"/>
      <c r="H610" s="3"/>
      <c r="I610" s="1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4"/>
      <c r="G611" s="3"/>
      <c r="H611" s="3"/>
      <c r="I611" s="1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4"/>
      <c r="G612" s="3"/>
      <c r="H612" s="3"/>
      <c r="I612" s="1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4"/>
      <c r="G613" s="3"/>
      <c r="H613" s="3"/>
      <c r="I613" s="1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4"/>
      <c r="G614" s="3"/>
      <c r="H614" s="3"/>
      <c r="I614" s="1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4"/>
      <c r="G615" s="3"/>
      <c r="H615" s="3"/>
      <c r="I615" s="1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4"/>
      <c r="G616" s="3"/>
      <c r="H616" s="3"/>
      <c r="I616" s="1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4"/>
      <c r="G617" s="3"/>
      <c r="H617" s="3"/>
      <c r="I617" s="1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4"/>
      <c r="G618" s="3"/>
      <c r="H618" s="3"/>
      <c r="I618" s="1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4"/>
      <c r="G619" s="3"/>
      <c r="H619" s="3"/>
      <c r="I619" s="1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4"/>
      <c r="G620" s="3"/>
      <c r="H620" s="3"/>
      <c r="I620" s="1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4"/>
      <c r="G621" s="3"/>
      <c r="H621" s="3"/>
      <c r="I621" s="1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4"/>
      <c r="G622" s="3"/>
      <c r="H622" s="3"/>
      <c r="I622" s="1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4"/>
      <c r="G623" s="3"/>
      <c r="H623" s="3"/>
      <c r="I623" s="1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4"/>
      <c r="G624" s="3"/>
      <c r="H624" s="3"/>
      <c r="I624" s="1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4"/>
      <c r="G625" s="3"/>
      <c r="H625" s="3"/>
      <c r="I625" s="1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4"/>
      <c r="G626" s="3"/>
      <c r="H626" s="3"/>
      <c r="I626" s="1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4"/>
      <c r="G627" s="3"/>
      <c r="H627" s="3"/>
      <c r="I627" s="1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4"/>
      <c r="G628" s="3"/>
      <c r="H628" s="3"/>
      <c r="I628" s="1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4"/>
      <c r="G629" s="3"/>
      <c r="H629" s="3"/>
      <c r="I629" s="1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4"/>
      <c r="G630" s="3"/>
      <c r="H630" s="3"/>
      <c r="I630" s="1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4"/>
      <c r="G631" s="3"/>
      <c r="H631" s="3"/>
      <c r="I631" s="1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4"/>
      <c r="G632" s="3"/>
      <c r="H632" s="3"/>
      <c r="I632" s="1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4"/>
      <c r="G633" s="3"/>
      <c r="H633" s="3"/>
      <c r="I633" s="1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4"/>
      <c r="G634" s="3"/>
      <c r="H634" s="3"/>
      <c r="I634" s="1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4"/>
      <c r="G635" s="3"/>
      <c r="H635" s="3"/>
      <c r="I635" s="1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4"/>
      <c r="G636" s="3"/>
      <c r="H636" s="3"/>
      <c r="I636" s="1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4"/>
      <c r="G637" s="3"/>
      <c r="H637" s="3"/>
      <c r="I637" s="1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4"/>
      <c r="G638" s="3"/>
      <c r="H638" s="3"/>
      <c r="I638" s="1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4"/>
      <c r="G639" s="3"/>
      <c r="H639" s="3"/>
      <c r="I639" s="1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4"/>
      <c r="G640" s="3"/>
      <c r="H640" s="3"/>
      <c r="I640" s="1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4"/>
      <c r="G641" s="3"/>
      <c r="H641" s="3"/>
      <c r="I641" s="1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4"/>
      <c r="G642" s="3"/>
      <c r="H642" s="3"/>
      <c r="I642" s="1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4"/>
      <c r="G643" s="3"/>
      <c r="H643" s="3"/>
      <c r="I643" s="1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4"/>
      <c r="G644" s="3"/>
      <c r="H644" s="3"/>
      <c r="I644" s="1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4"/>
      <c r="G645" s="3"/>
      <c r="H645" s="3"/>
      <c r="I645" s="1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4"/>
      <c r="G646" s="3"/>
      <c r="H646" s="3"/>
      <c r="I646" s="1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4"/>
      <c r="G647" s="3"/>
      <c r="H647" s="3"/>
      <c r="I647" s="1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4"/>
      <c r="G648" s="3"/>
      <c r="H648" s="3"/>
      <c r="I648" s="1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4"/>
      <c r="G649" s="3"/>
      <c r="H649" s="3"/>
      <c r="I649" s="1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4"/>
      <c r="G650" s="3"/>
      <c r="H650" s="3"/>
      <c r="I650" s="1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4"/>
      <c r="G651" s="3"/>
      <c r="H651" s="3"/>
      <c r="I651" s="1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4"/>
      <c r="G652" s="3"/>
      <c r="H652" s="3"/>
      <c r="I652" s="1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4"/>
      <c r="G653" s="3"/>
      <c r="H653" s="3"/>
      <c r="I653" s="1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4"/>
      <c r="G654" s="3"/>
      <c r="H654" s="3"/>
      <c r="I654" s="1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4"/>
      <c r="G655" s="3"/>
      <c r="H655" s="3"/>
      <c r="I655" s="1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4"/>
      <c r="G656" s="3"/>
      <c r="H656" s="3"/>
      <c r="I656" s="1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4"/>
      <c r="G657" s="3"/>
      <c r="H657" s="3"/>
      <c r="I657" s="1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4"/>
      <c r="G658" s="3"/>
      <c r="H658" s="3"/>
      <c r="I658" s="1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4"/>
      <c r="G659" s="3"/>
      <c r="H659" s="3"/>
      <c r="I659" s="1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4"/>
      <c r="G660" s="3"/>
      <c r="H660" s="3"/>
      <c r="I660" s="1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4"/>
      <c r="G661" s="3"/>
      <c r="H661" s="3"/>
      <c r="I661" s="1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4"/>
      <c r="G662" s="3"/>
      <c r="H662" s="3"/>
      <c r="I662" s="1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4"/>
      <c r="G663" s="3"/>
      <c r="H663" s="3"/>
      <c r="I663" s="1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4"/>
      <c r="G664" s="3"/>
      <c r="H664" s="3"/>
      <c r="I664" s="1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4"/>
      <c r="G665" s="3"/>
      <c r="H665" s="3"/>
      <c r="I665" s="1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4"/>
      <c r="G666" s="3"/>
      <c r="H666" s="3"/>
      <c r="I666" s="1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4"/>
      <c r="G667" s="3"/>
      <c r="H667" s="3"/>
      <c r="I667" s="1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4"/>
      <c r="G668" s="3"/>
      <c r="H668" s="3"/>
      <c r="I668" s="1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4"/>
      <c r="G669" s="3"/>
      <c r="H669" s="3"/>
      <c r="I669" s="1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4"/>
      <c r="G670" s="3"/>
      <c r="H670" s="3"/>
      <c r="I670" s="1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4"/>
      <c r="G671" s="3"/>
      <c r="H671" s="3"/>
      <c r="I671" s="1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4"/>
      <c r="G672" s="3"/>
      <c r="H672" s="3"/>
      <c r="I672" s="1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4"/>
      <c r="G673" s="3"/>
      <c r="H673" s="3"/>
      <c r="I673" s="1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4"/>
      <c r="G674" s="3"/>
      <c r="H674" s="3"/>
      <c r="I674" s="1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4"/>
      <c r="G675" s="3"/>
      <c r="H675" s="3"/>
      <c r="I675" s="1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4"/>
      <c r="G676" s="3"/>
      <c r="H676" s="3"/>
      <c r="I676" s="1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4"/>
      <c r="G677" s="3"/>
      <c r="H677" s="3"/>
      <c r="I677" s="1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4"/>
      <c r="G678" s="3"/>
      <c r="H678" s="3"/>
      <c r="I678" s="1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4"/>
      <c r="G679" s="3"/>
      <c r="H679" s="3"/>
      <c r="I679" s="1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4"/>
      <c r="G680" s="3"/>
      <c r="H680" s="3"/>
      <c r="I680" s="1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4"/>
      <c r="G681" s="3"/>
      <c r="H681" s="3"/>
      <c r="I681" s="1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4"/>
      <c r="G682" s="3"/>
      <c r="H682" s="3"/>
      <c r="I682" s="1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4"/>
      <c r="G683" s="3"/>
      <c r="H683" s="3"/>
      <c r="I683" s="1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4"/>
      <c r="G684" s="3"/>
      <c r="H684" s="3"/>
      <c r="I684" s="1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4"/>
      <c r="G685" s="3"/>
      <c r="H685" s="3"/>
      <c r="I685" s="1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4"/>
      <c r="G686" s="3"/>
      <c r="H686" s="3"/>
      <c r="I686" s="1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4"/>
      <c r="G687" s="3"/>
      <c r="H687" s="3"/>
      <c r="I687" s="1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4"/>
      <c r="G688" s="3"/>
      <c r="H688" s="3"/>
      <c r="I688" s="1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4"/>
      <c r="G689" s="3"/>
      <c r="H689" s="3"/>
      <c r="I689" s="1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4"/>
      <c r="G690" s="3"/>
      <c r="H690" s="3"/>
      <c r="I690" s="1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4"/>
      <c r="G691" s="3"/>
      <c r="H691" s="3"/>
      <c r="I691" s="1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4"/>
      <c r="G692" s="3"/>
      <c r="H692" s="3"/>
      <c r="I692" s="1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4"/>
      <c r="G693" s="3"/>
      <c r="H693" s="3"/>
      <c r="I693" s="1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4"/>
      <c r="G694" s="3"/>
      <c r="H694" s="3"/>
      <c r="I694" s="1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4"/>
      <c r="G695" s="3"/>
      <c r="H695" s="3"/>
      <c r="I695" s="1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4"/>
      <c r="G696" s="3"/>
      <c r="H696" s="3"/>
      <c r="I696" s="1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4"/>
      <c r="G697" s="3"/>
      <c r="H697" s="3"/>
      <c r="I697" s="1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4"/>
      <c r="G698" s="3"/>
      <c r="H698" s="3"/>
      <c r="I698" s="1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4"/>
      <c r="G699" s="3"/>
      <c r="H699" s="3"/>
      <c r="I699" s="1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4"/>
      <c r="G700" s="3"/>
      <c r="H700" s="3"/>
      <c r="I700" s="1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4"/>
      <c r="G701" s="3"/>
      <c r="H701" s="3"/>
      <c r="I701" s="1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4"/>
      <c r="G702" s="3"/>
      <c r="H702" s="3"/>
      <c r="I702" s="1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4"/>
      <c r="G703" s="3"/>
      <c r="H703" s="3"/>
      <c r="I703" s="1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4"/>
      <c r="G704" s="3"/>
      <c r="H704" s="3"/>
      <c r="I704" s="1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4"/>
      <c r="G705" s="3"/>
      <c r="H705" s="3"/>
      <c r="I705" s="1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4"/>
      <c r="G706" s="3"/>
      <c r="H706" s="3"/>
      <c r="I706" s="1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4"/>
      <c r="G707" s="3"/>
      <c r="H707" s="3"/>
      <c r="I707" s="1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4"/>
      <c r="G708" s="3"/>
      <c r="H708" s="3"/>
      <c r="I708" s="1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4"/>
      <c r="G709" s="3"/>
      <c r="H709" s="3"/>
      <c r="I709" s="1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4"/>
      <c r="G710" s="3"/>
      <c r="H710" s="3"/>
      <c r="I710" s="1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4"/>
      <c r="G711" s="3"/>
      <c r="H711" s="3"/>
      <c r="I711" s="1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4"/>
      <c r="G712" s="3"/>
      <c r="H712" s="3"/>
      <c r="I712" s="1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4"/>
      <c r="G713" s="3"/>
      <c r="H713" s="3"/>
      <c r="I713" s="1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4"/>
      <c r="G714" s="3"/>
      <c r="H714" s="3"/>
      <c r="I714" s="1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4"/>
      <c r="G715" s="3"/>
      <c r="H715" s="3"/>
      <c r="I715" s="1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4"/>
      <c r="G716" s="3"/>
      <c r="H716" s="3"/>
      <c r="I716" s="1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4"/>
      <c r="G717" s="3"/>
      <c r="H717" s="3"/>
      <c r="I717" s="1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4"/>
      <c r="G718" s="3"/>
      <c r="H718" s="3"/>
      <c r="I718" s="1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4"/>
      <c r="G719" s="3"/>
      <c r="H719" s="3"/>
      <c r="I719" s="1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4"/>
      <c r="G720" s="3"/>
      <c r="H720" s="3"/>
      <c r="I720" s="1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4"/>
      <c r="G721" s="3"/>
      <c r="H721" s="3"/>
      <c r="I721" s="1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4"/>
      <c r="G722" s="3"/>
      <c r="H722" s="3"/>
      <c r="I722" s="1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4"/>
      <c r="G723" s="3"/>
      <c r="H723" s="3"/>
      <c r="I723" s="1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4"/>
      <c r="G724" s="3"/>
      <c r="H724" s="3"/>
      <c r="I724" s="1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4"/>
      <c r="G725" s="3"/>
      <c r="H725" s="3"/>
      <c r="I725" s="1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4"/>
      <c r="G726" s="3"/>
      <c r="H726" s="3"/>
      <c r="I726" s="1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4"/>
      <c r="G727" s="3"/>
      <c r="H727" s="3"/>
      <c r="I727" s="1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4"/>
      <c r="G728" s="3"/>
      <c r="H728" s="3"/>
      <c r="I728" s="1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4"/>
      <c r="G729" s="3"/>
      <c r="H729" s="3"/>
      <c r="I729" s="1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4"/>
      <c r="G730" s="3"/>
      <c r="H730" s="3"/>
      <c r="I730" s="1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4"/>
      <c r="G731" s="3"/>
      <c r="H731" s="3"/>
      <c r="I731" s="1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4"/>
      <c r="G732" s="3"/>
      <c r="H732" s="3"/>
      <c r="I732" s="1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4"/>
      <c r="G733" s="3"/>
      <c r="H733" s="3"/>
      <c r="I733" s="1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4"/>
      <c r="G734" s="3"/>
      <c r="H734" s="3"/>
      <c r="I734" s="1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4"/>
      <c r="G735" s="3"/>
      <c r="H735" s="3"/>
      <c r="I735" s="1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4"/>
      <c r="G736" s="3"/>
      <c r="H736" s="3"/>
      <c r="I736" s="1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4"/>
      <c r="G737" s="3"/>
      <c r="H737" s="3"/>
      <c r="I737" s="1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4"/>
      <c r="G738" s="3"/>
      <c r="H738" s="3"/>
      <c r="I738" s="1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4"/>
      <c r="G739" s="3"/>
      <c r="H739" s="3"/>
      <c r="I739" s="1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4"/>
      <c r="G740" s="3"/>
      <c r="H740" s="3"/>
      <c r="I740" s="1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4"/>
      <c r="G741" s="3"/>
      <c r="H741" s="3"/>
      <c r="I741" s="1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4"/>
      <c r="G742" s="3"/>
      <c r="H742" s="3"/>
      <c r="I742" s="1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4"/>
      <c r="G743" s="3"/>
      <c r="H743" s="3"/>
      <c r="I743" s="1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4"/>
      <c r="G744" s="3"/>
      <c r="H744" s="3"/>
      <c r="I744" s="1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4"/>
      <c r="G745" s="3"/>
      <c r="H745" s="3"/>
      <c r="I745" s="1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4"/>
      <c r="G746" s="3"/>
      <c r="H746" s="3"/>
      <c r="I746" s="1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4"/>
      <c r="G747" s="3"/>
      <c r="H747" s="3"/>
      <c r="I747" s="1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4"/>
      <c r="G748" s="3"/>
      <c r="H748" s="3"/>
      <c r="I748" s="1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4"/>
      <c r="G749" s="3"/>
      <c r="H749" s="3"/>
      <c r="I749" s="1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4"/>
      <c r="G750" s="3"/>
      <c r="H750" s="3"/>
      <c r="I750" s="1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4"/>
      <c r="G751" s="3"/>
      <c r="H751" s="3"/>
      <c r="I751" s="1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4"/>
      <c r="G752" s="3"/>
      <c r="H752" s="3"/>
      <c r="I752" s="1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4"/>
      <c r="G753" s="3"/>
      <c r="H753" s="3"/>
      <c r="I753" s="1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4"/>
      <c r="G754" s="3"/>
      <c r="H754" s="3"/>
      <c r="I754" s="1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4"/>
      <c r="G755" s="3"/>
      <c r="H755" s="3"/>
      <c r="I755" s="1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4"/>
      <c r="G756" s="3"/>
      <c r="H756" s="3"/>
      <c r="I756" s="1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4"/>
      <c r="G757" s="3"/>
      <c r="H757" s="3"/>
      <c r="I757" s="1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4"/>
      <c r="G758" s="3"/>
      <c r="H758" s="3"/>
      <c r="I758" s="1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4"/>
      <c r="G759" s="3"/>
      <c r="H759" s="3"/>
      <c r="I759" s="1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4"/>
      <c r="G760" s="3"/>
      <c r="H760" s="3"/>
      <c r="I760" s="1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4"/>
      <c r="G761" s="3"/>
      <c r="H761" s="3"/>
      <c r="I761" s="1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4"/>
      <c r="G762" s="3"/>
      <c r="H762" s="3"/>
      <c r="I762" s="1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4"/>
      <c r="G763" s="3"/>
      <c r="H763" s="3"/>
      <c r="I763" s="1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4"/>
      <c r="G764" s="3"/>
      <c r="H764" s="3"/>
      <c r="I764" s="1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4"/>
      <c r="G765" s="3"/>
      <c r="H765" s="3"/>
      <c r="I765" s="1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4"/>
      <c r="G766" s="3"/>
      <c r="H766" s="3"/>
      <c r="I766" s="1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4"/>
      <c r="G767" s="3"/>
      <c r="H767" s="3"/>
      <c r="I767" s="1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4"/>
      <c r="G768" s="3"/>
      <c r="H768" s="3"/>
      <c r="I768" s="1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4"/>
      <c r="G769" s="3"/>
      <c r="H769" s="3"/>
      <c r="I769" s="1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4"/>
      <c r="G770" s="3"/>
      <c r="H770" s="3"/>
      <c r="I770" s="1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4"/>
      <c r="G771" s="3"/>
      <c r="H771" s="3"/>
      <c r="I771" s="1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4"/>
      <c r="G772" s="3"/>
      <c r="H772" s="3"/>
      <c r="I772" s="1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4"/>
      <c r="G773" s="3"/>
      <c r="H773" s="3"/>
      <c r="I773" s="1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4"/>
      <c r="G774" s="3"/>
      <c r="H774" s="3"/>
      <c r="I774" s="1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4"/>
      <c r="G775" s="3"/>
      <c r="H775" s="3"/>
      <c r="I775" s="1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4"/>
      <c r="G776" s="3"/>
      <c r="H776" s="3"/>
      <c r="I776" s="1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4"/>
      <c r="G777" s="3"/>
      <c r="H777" s="3"/>
      <c r="I777" s="1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4"/>
      <c r="G778" s="3"/>
      <c r="H778" s="3"/>
      <c r="I778" s="1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4"/>
      <c r="G779" s="3"/>
      <c r="H779" s="3"/>
      <c r="I779" s="1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4"/>
      <c r="G780" s="3"/>
      <c r="H780" s="3"/>
      <c r="I780" s="1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4"/>
      <c r="G781" s="3"/>
      <c r="H781" s="3"/>
      <c r="I781" s="1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4"/>
      <c r="G782" s="3"/>
      <c r="H782" s="3"/>
      <c r="I782" s="1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4"/>
      <c r="G783" s="3"/>
      <c r="H783" s="3"/>
      <c r="I783" s="1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4"/>
      <c r="G784" s="3"/>
      <c r="H784" s="3"/>
      <c r="I784" s="1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4"/>
      <c r="G785" s="3"/>
      <c r="H785" s="3"/>
      <c r="I785" s="1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4"/>
      <c r="G786" s="3"/>
      <c r="H786" s="3"/>
      <c r="I786" s="1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4"/>
      <c r="G787" s="3"/>
      <c r="H787" s="3"/>
      <c r="I787" s="1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4"/>
      <c r="G788" s="3"/>
      <c r="H788" s="3"/>
      <c r="I788" s="1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4"/>
      <c r="G789" s="3"/>
      <c r="H789" s="3"/>
      <c r="I789" s="1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4"/>
      <c r="G790" s="3"/>
      <c r="H790" s="3"/>
      <c r="I790" s="1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4"/>
      <c r="G791" s="3"/>
      <c r="H791" s="3"/>
      <c r="I791" s="1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4"/>
      <c r="G792" s="3"/>
      <c r="H792" s="3"/>
      <c r="I792" s="1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4"/>
      <c r="G793" s="3"/>
      <c r="H793" s="3"/>
      <c r="I793" s="1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4"/>
      <c r="G794" s="3"/>
      <c r="H794" s="3"/>
      <c r="I794" s="1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4"/>
      <c r="G795" s="3"/>
      <c r="H795" s="3"/>
      <c r="I795" s="1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4"/>
      <c r="G796" s="3"/>
      <c r="H796" s="3"/>
      <c r="I796" s="1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4"/>
      <c r="G797" s="3"/>
      <c r="H797" s="3"/>
      <c r="I797" s="1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4"/>
      <c r="G798" s="3"/>
      <c r="H798" s="3"/>
      <c r="I798" s="1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4"/>
      <c r="G799" s="3"/>
      <c r="H799" s="3"/>
      <c r="I799" s="1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4"/>
      <c r="G800" s="3"/>
      <c r="H800" s="3"/>
      <c r="I800" s="1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4"/>
      <c r="G801" s="3"/>
      <c r="H801" s="3"/>
      <c r="I801" s="1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4"/>
      <c r="G802" s="3"/>
      <c r="H802" s="3"/>
      <c r="I802" s="1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4"/>
      <c r="G803" s="3"/>
      <c r="H803" s="3"/>
      <c r="I803" s="1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4"/>
      <c r="G804" s="3"/>
      <c r="H804" s="3"/>
      <c r="I804" s="1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4"/>
      <c r="G805" s="3"/>
      <c r="H805" s="3"/>
      <c r="I805" s="1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4"/>
      <c r="G806" s="3"/>
      <c r="H806" s="3"/>
      <c r="I806" s="1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4"/>
      <c r="G807" s="3"/>
      <c r="H807" s="3"/>
      <c r="I807" s="1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4"/>
      <c r="G808" s="3"/>
      <c r="H808" s="3"/>
      <c r="I808" s="1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4"/>
      <c r="G809" s="3"/>
      <c r="H809" s="3"/>
      <c r="I809" s="1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4"/>
      <c r="G810" s="3"/>
      <c r="H810" s="3"/>
      <c r="I810" s="1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4"/>
      <c r="G811" s="3"/>
      <c r="H811" s="3"/>
      <c r="I811" s="1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4"/>
      <c r="G812" s="3"/>
      <c r="H812" s="3"/>
      <c r="I812" s="1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4"/>
      <c r="G813" s="3"/>
      <c r="H813" s="3"/>
      <c r="I813" s="1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4"/>
      <c r="G814" s="3"/>
      <c r="H814" s="3"/>
      <c r="I814" s="1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4"/>
      <c r="G815" s="3"/>
      <c r="H815" s="3"/>
      <c r="I815" s="1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4"/>
      <c r="G816" s="3"/>
      <c r="H816" s="3"/>
      <c r="I816" s="1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4"/>
      <c r="G817" s="3"/>
      <c r="H817" s="3"/>
      <c r="I817" s="1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4"/>
      <c r="G818" s="3"/>
      <c r="H818" s="3"/>
      <c r="I818" s="1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4"/>
      <c r="G819" s="3"/>
      <c r="H819" s="3"/>
      <c r="I819" s="1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4"/>
      <c r="G820" s="3"/>
      <c r="H820" s="3"/>
      <c r="I820" s="1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4"/>
      <c r="G821" s="3"/>
      <c r="H821" s="3"/>
      <c r="I821" s="1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4"/>
      <c r="G822" s="3"/>
      <c r="H822" s="3"/>
      <c r="I822" s="1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4"/>
      <c r="G823" s="3"/>
      <c r="H823" s="3"/>
      <c r="I823" s="1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4"/>
      <c r="G824" s="3"/>
      <c r="H824" s="3"/>
      <c r="I824" s="1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4"/>
      <c r="G825" s="3"/>
      <c r="H825" s="3"/>
      <c r="I825" s="1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4"/>
      <c r="G826" s="3"/>
      <c r="H826" s="3"/>
      <c r="I826" s="1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4"/>
      <c r="G827" s="3"/>
      <c r="H827" s="3"/>
      <c r="I827" s="1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4"/>
      <c r="G828" s="3"/>
      <c r="H828" s="3"/>
      <c r="I828" s="1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4"/>
      <c r="G829" s="3"/>
      <c r="H829" s="3"/>
      <c r="I829" s="1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4"/>
      <c r="G830" s="3"/>
      <c r="H830" s="3"/>
      <c r="I830" s="1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4"/>
      <c r="G831" s="3"/>
      <c r="H831" s="3"/>
      <c r="I831" s="1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4"/>
      <c r="G832" s="3"/>
      <c r="H832" s="3"/>
      <c r="I832" s="1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4"/>
      <c r="G833" s="3"/>
      <c r="H833" s="3"/>
      <c r="I833" s="1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4"/>
      <c r="G834" s="3"/>
      <c r="H834" s="3"/>
      <c r="I834" s="1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4"/>
      <c r="G835" s="3"/>
      <c r="H835" s="3"/>
      <c r="I835" s="1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4"/>
      <c r="G836" s="3"/>
      <c r="H836" s="3"/>
      <c r="I836" s="1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4"/>
      <c r="G837" s="3"/>
      <c r="H837" s="3"/>
      <c r="I837" s="1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4"/>
      <c r="G838" s="3"/>
      <c r="H838" s="3"/>
      <c r="I838" s="1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4"/>
      <c r="G839" s="3"/>
      <c r="H839" s="3"/>
      <c r="I839" s="1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4"/>
      <c r="G840" s="3"/>
      <c r="H840" s="3"/>
      <c r="I840" s="1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4"/>
      <c r="G841" s="3"/>
      <c r="H841" s="3"/>
      <c r="I841" s="1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4"/>
      <c r="G842" s="3"/>
      <c r="H842" s="3"/>
      <c r="I842" s="1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4"/>
      <c r="G843" s="3"/>
      <c r="H843" s="3"/>
      <c r="I843" s="1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4"/>
      <c r="G844" s="3"/>
      <c r="H844" s="3"/>
      <c r="I844" s="1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4"/>
      <c r="G845" s="3"/>
      <c r="H845" s="3"/>
      <c r="I845" s="1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4"/>
      <c r="G846" s="3"/>
      <c r="H846" s="3"/>
      <c r="I846" s="1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4"/>
      <c r="G847" s="3"/>
      <c r="H847" s="3"/>
      <c r="I847" s="1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4"/>
      <c r="G848" s="3"/>
      <c r="H848" s="3"/>
      <c r="I848" s="1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4"/>
      <c r="G849" s="3"/>
      <c r="H849" s="3"/>
      <c r="I849" s="1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4"/>
      <c r="G850" s="3"/>
      <c r="H850" s="3"/>
      <c r="I850" s="1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4"/>
      <c r="G851" s="3"/>
      <c r="H851" s="3"/>
      <c r="I851" s="1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4"/>
      <c r="G852" s="3"/>
      <c r="H852" s="3"/>
      <c r="I852" s="1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4"/>
      <c r="G853" s="3"/>
      <c r="H853" s="3"/>
      <c r="I853" s="1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4"/>
      <c r="G854" s="3"/>
      <c r="H854" s="3"/>
      <c r="I854" s="1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4"/>
      <c r="G855" s="3"/>
      <c r="H855" s="3"/>
      <c r="I855" s="1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4"/>
      <c r="G856" s="3"/>
      <c r="H856" s="3"/>
      <c r="I856" s="1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4"/>
      <c r="G857" s="3"/>
      <c r="H857" s="3"/>
      <c r="I857" s="1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4"/>
      <c r="G858" s="3"/>
      <c r="H858" s="3"/>
      <c r="I858" s="1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4"/>
      <c r="G859" s="3"/>
      <c r="H859" s="3"/>
      <c r="I859" s="1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4"/>
      <c r="G860" s="3"/>
      <c r="H860" s="3"/>
      <c r="I860" s="1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4"/>
      <c r="G861" s="3"/>
      <c r="H861" s="3"/>
      <c r="I861" s="1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4"/>
      <c r="G862" s="3"/>
      <c r="H862" s="3"/>
      <c r="I862" s="1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4"/>
      <c r="G863" s="3"/>
      <c r="H863" s="3"/>
      <c r="I863" s="1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4"/>
      <c r="G864" s="3"/>
      <c r="H864" s="3"/>
      <c r="I864" s="1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4"/>
      <c r="G865" s="3"/>
      <c r="H865" s="3"/>
      <c r="I865" s="1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4"/>
      <c r="G866" s="3"/>
      <c r="H866" s="3"/>
      <c r="I866" s="1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4"/>
      <c r="G867" s="3"/>
      <c r="H867" s="3"/>
      <c r="I867" s="1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4"/>
      <c r="G868" s="3"/>
      <c r="H868" s="3"/>
      <c r="I868" s="1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4"/>
      <c r="G869" s="3"/>
      <c r="H869" s="3"/>
      <c r="I869" s="1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4"/>
      <c r="G870" s="3"/>
      <c r="H870" s="3"/>
      <c r="I870" s="1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4"/>
      <c r="G871" s="3"/>
      <c r="H871" s="3"/>
      <c r="I871" s="1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4"/>
      <c r="G872" s="3"/>
      <c r="H872" s="3"/>
      <c r="I872" s="1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4"/>
      <c r="G873" s="3"/>
      <c r="H873" s="3"/>
      <c r="I873" s="1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4"/>
      <c r="G874" s="3"/>
      <c r="H874" s="3"/>
      <c r="I874" s="1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4"/>
      <c r="G875" s="3"/>
      <c r="H875" s="3"/>
      <c r="I875" s="1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4"/>
      <c r="G876" s="3"/>
      <c r="H876" s="3"/>
      <c r="I876" s="1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4"/>
      <c r="G877" s="3"/>
      <c r="H877" s="3"/>
      <c r="I877" s="1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4"/>
      <c r="G878" s="3"/>
      <c r="H878" s="3"/>
      <c r="I878" s="1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4"/>
      <c r="G879" s="3"/>
      <c r="H879" s="3"/>
      <c r="I879" s="1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4"/>
      <c r="G880" s="3"/>
      <c r="H880" s="3"/>
      <c r="I880" s="1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4"/>
      <c r="G881" s="3"/>
      <c r="H881" s="3"/>
      <c r="I881" s="1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4"/>
      <c r="G882" s="3"/>
      <c r="H882" s="3"/>
      <c r="I882" s="1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4"/>
      <c r="G883" s="3"/>
      <c r="H883" s="3"/>
      <c r="I883" s="1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4"/>
      <c r="G884" s="3"/>
      <c r="H884" s="3"/>
      <c r="I884" s="1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4"/>
      <c r="G885" s="3"/>
      <c r="H885" s="3"/>
      <c r="I885" s="1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4"/>
      <c r="G886" s="3"/>
      <c r="H886" s="3"/>
      <c r="I886" s="1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4"/>
      <c r="G887" s="3"/>
      <c r="H887" s="3"/>
      <c r="I887" s="1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4"/>
      <c r="G888" s="3"/>
      <c r="H888" s="3"/>
      <c r="I888" s="1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4"/>
      <c r="G889" s="3"/>
      <c r="H889" s="3"/>
      <c r="I889" s="1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4"/>
      <c r="G890" s="3"/>
      <c r="H890" s="3"/>
      <c r="I890" s="1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4"/>
      <c r="G891" s="3"/>
      <c r="H891" s="3"/>
      <c r="I891" s="1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4"/>
      <c r="G892" s="3"/>
      <c r="H892" s="3"/>
      <c r="I892" s="1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4"/>
      <c r="G893" s="3"/>
      <c r="H893" s="3"/>
      <c r="I893" s="1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4"/>
      <c r="G894" s="3"/>
      <c r="H894" s="3"/>
      <c r="I894" s="1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4"/>
      <c r="G895" s="3"/>
      <c r="H895" s="3"/>
      <c r="I895" s="1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4"/>
      <c r="G896" s="3"/>
      <c r="H896" s="3"/>
      <c r="I896" s="1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4"/>
      <c r="G897" s="3"/>
      <c r="H897" s="3"/>
      <c r="I897" s="1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4"/>
      <c r="G898" s="3"/>
      <c r="H898" s="3"/>
      <c r="I898" s="1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4"/>
      <c r="G899" s="3"/>
      <c r="H899" s="3"/>
      <c r="I899" s="1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4"/>
      <c r="G900" s="3"/>
      <c r="H900" s="3"/>
      <c r="I900" s="1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4"/>
      <c r="G901" s="3"/>
      <c r="H901" s="3"/>
      <c r="I901" s="1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4"/>
      <c r="G902" s="3"/>
      <c r="H902" s="3"/>
      <c r="I902" s="1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4"/>
      <c r="G903" s="3"/>
      <c r="H903" s="3"/>
      <c r="I903" s="1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4"/>
      <c r="G904" s="3"/>
      <c r="H904" s="3"/>
      <c r="I904" s="1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4"/>
      <c r="G905" s="3"/>
      <c r="H905" s="3"/>
      <c r="I905" s="1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4"/>
      <c r="G906" s="3"/>
      <c r="H906" s="3"/>
      <c r="I906" s="1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4"/>
      <c r="G907" s="3"/>
      <c r="H907" s="3"/>
      <c r="I907" s="1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4"/>
      <c r="G908" s="3"/>
      <c r="H908" s="3"/>
      <c r="I908" s="1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4"/>
      <c r="G909" s="3"/>
      <c r="H909" s="3"/>
      <c r="I909" s="1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4"/>
      <c r="G910" s="3"/>
      <c r="H910" s="3"/>
      <c r="I910" s="1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4"/>
      <c r="G911" s="3"/>
      <c r="H911" s="3"/>
      <c r="I911" s="1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4"/>
      <c r="G912" s="3"/>
      <c r="H912" s="3"/>
      <c r="I912" s="1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4"/>
      <c r="G913" s="3"/>
      <c r="H913" s="3"/>
      <c r="I913" s="1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4"/>
      <c r="G914" s="3"/>
      <c r="H914" s="3"/>
      <c r="I914" s="1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4"/>
      <c r="G915" s="3"/>
      <c r="H915" s="3"/>
      <c r="I915" s="1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4"/>
      <c r="G916" s="3"/>
      <c r="H916" s="3"/>
      <c r="I916" s="1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4"/>
      <c r="G917" s="3"/>
      <c r="H917" s="3"/>
      <c r="I917" s="1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4"/>
      <c r="G918" s="3"/>
      <c r="H918" s="3"/>
      <c r="I918" s="1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4"/>
      <c r="G919" s="3"/>
      <c r="H919" s="3"/>
      <c r="I919" s="1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4"/>
      <c r="G920" s="3"/>
      <c r="H920" s="3"/>
      <c r="I920" s="1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4"/>
      <c r="G921" s="3"/>
      <c r="H921" s="3"/>
      <c r="I921" s="1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4"/>
      <c r="G922" s="3"/>
      <c r="H922" s="3"/>
      <c r="I922" s="1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4"/>
      <c r="G923" s="3"/>
      <c r="H923" s="3"/>
      <c r="I923" s="1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4"/>
      <c r="G924" s="3"/>
      <c r="H924" s="3"/>
      <c r="I924" s="1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4"/>
      <c r="G925" s="3"/>
      <c r="H925" s="3"/>
      <c r="I925" s="1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4"/>
      <c r="G926" s="3"/>
      <c r="H926" s="3"/>
      <c r="I926" s="1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4"/>
      <c r="G927" s="3"/>
      <c r="H927" s="3"/>
      <c r="I927" s="1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4"/>
      <c r="G928" s="3"/>
      <c r="H928" s="3"/>
      <c r="I928" s="1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4"/>
      <c r="G929" s="3"/>
      <c r="H929" s="3"/>
      <c r="I929" s="1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4"/>
      <c r="G930" s="3"/>
      <c r="H930" s="3"/>
      <c r="I930" s="1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4"/>
      <c r="G931" s="3"/>
      <c r="H931" s="3"/>
      <c r="I931" s="1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4"/>
      <c r="G932" s="3"/>
      <c r="H932" s="3"/>
      <c r="I932" s="1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4"/>
      <c r="G933" s="3"/>
      <c r="H933" s="3"/>
      <c r="I933" s="1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4"/>
      <c r="G934" s="3"/>
      <c r="H934" s="3"/>
      <c r="I934" s="1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4"/>
      <c r="G935" s="3"/>
      <c r="H935" s="3"/>
      <c r="I935" s="1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4"/>
      <c r="G936" s="3"/>
      <c r="H936" s="3"/>
      <c r="I936" s="1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4"/>
      <c r="G937" s="3"/>
      <c r="H937" s="3"/>
      <c r="I937" s="1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4"/>
      <c r="G938" s="3"/>
      <c r="H938" s="3"/>
      <c r="I938" s="1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4"/>
      <c r="G939" s="3"/>
      <c r="H939" s="3"/>
      <c r="I939" s="1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4"/>
      <c r="G940" s="3"/>
      <c r="H940" s="3"/>
      <c r="I940" s="1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4"/>
      <c r="G941" s="3"/>
      <c r="H941" s="3"/>
      <c r="I941" s="1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4"/>
      <c r="G942" s="3"/>
      <c r="H942" s="3"/>
      <c r="I942" s="1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4"/>
      <c r="G943" s="3"/>
      <c r="H943" s="3"/>
      <c r="I943" s="1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4"/>
      <c r="G944" s="3"/>
      <c r="H944" s="3"/>
      <c r="I944" s="1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4"/>
      <c r="G945" s="3"/>
      <c r="H945" s="3"/>
      <c r="I945" s="1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4"/>
      <c r="G946" s="3"/>
      <c r="H946" s="3"/>
      <c r="I946" s="1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4"/>
      <c r="G947" s="3"/>
      <c r="H947" s="3"/>
      <c r="I947" s="1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4"/>
      <c r="G948" s="3"/>
      <c r="H948" s="3"/>
      <c r="I948" s="1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4"/>
      <c r="G949" s="3"/>
      <c r="H949" s="3"/>
      <c r="I949" s="1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4"/>
      <c r="G950" s="3"/>
      <c r="H950" s="3"/>
      <c r="I950" s="1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4"/>
      <c r="G951" s="3"/>
      <c r="H951" s="3"/>
      <c r="I951" s="1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4"/>
      <c r="G952" s="3"/>
      <c r="H952" s="3"/>
      <c r="I952" s="1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4"/>
      <c r="G953" s="3"/>
      <c r="H953" s="3"/>
      <c r="I953" s="1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4"/>
      <c r="G954" s="3"/>
      <c r="H954" s="3"/>
      <c r="I954" s="1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4"/>
      <c r="G955" s="3"/>
      <c r="H955" s="3"/>
      <c r="I955" s="1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4"/>
      <c r="G956" s="3"/>
      <c r="H956" s="3"/>
      <c r="I956" s="1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</sheetData>
  <autoFilter ref="A4:M446">
    <filterColumn colId="0">
      <filters>
        <filter val="Công bố hợp chuẩn"/>
      </filters>
    </filterColumn>
  </autoFilter>
  <mergeCells count="1">
    <mergeCell ref="G3:H3"/>
  </mergeCells>
  <dataValidations disablePrompts="1" count="2">
    <dataValidation type="list" allowBlank="1" showErrorMessage="1" sqref="G400:G956 G397 G384:H385 G367:G383 H364:H366 G5:G363 G386:G395">
      <formula1>$T$6:$T$12</formula1>
    </dataValidation>
    <dataValidation type="list" allowBlank="1" showErrorMessage="1" sqref="F400:F956 F397 F5:F395">
      <formula1>$U$5:$U$25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2018-03-09T02:32:46Z</dcterms:created>
  <dcterms:modified xsi:type="dcterms:W3CDTF">2018-03-09T02:50:35Z</dcterms:modified>
</cp:coreProperties>
</file>