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040" windowHeight="8235" activeTab="1"/>
  </bookViews>
  <sheets>
    <sheet name="Sheet1" sheetId="1" r:id="rId1"/>
    <sheet name="Sheet2" sheetId="2"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2" i="2"/>
  <c r="K164" i="2"/>
  <c r="J164" i="2"/>
  <c r="I164" i="2"/>
  <c r="K163" i="2"/>
  <c r="J163" i="2"/>
  <c r="I163" i="2"/>
  <c r="K162" i="2"/>
  <c r="J162" i="2"/>
  <c r="I162" i="2"/>
  <c r="K161" i="2"/>
  <c r="J161" i="2"/>
  <c r="I161" i="2"/>
  <c r="K160" i="2"/>
  <c r="J160" i="2"/>
  <c r="I160" i="2"/>
  <c r="K159" i="2"/>
  <c r="J159" i="2"/>
  <c r="I159" i="2"/>
  <c r="K158" i="2"/>
  <c r="J158" i="2"/>
  <c r="I158" i="2"/>
  <c r="K157" i="2"/>
  <c r="J157" i="2"/>
  <c r="I157" i="2"/>
  <c r="K156" i="2"/>
  <c r="J156" i="2"/>
  <c r="I156" i="2"/>
  <c r="K155" i="2"/>
  <c r="J155" i="2"/>
  <c r="I155" i="2"/>
  <c r="K154" i="2"/>
  <c r="J154" i="2"/>
  <c r="I154" i="2"/>
  <c r="K153" i="2"/>
  <c r="J153" i="2"/>
  <c r="I153" i="2"/>
  <c r="K152" i="2"/>
  <c r="J152" i="2"/>
  <c r="I152" i="2"/>
  <c r="K151" i="2"/>
  <c r="J151" i="2"/>
  <c r="I151" i="2"/>
  <c r="K150" i="2"/>
  <c r="J150" i="2"/>
  <c r="I150" i="2"/>
  <c r="K149" i="2"/>
  <c r="J149" i="2"/>
  <c r="I149" i="2"/>
  <c r="K148" i="2"/>
  <c r="J148" i="2"/>
  <c r="I148" i="2"/>
  <c r="K147" i="2"/>
  <c r="J147" i="2"/>
  <c r="I147" i="2"/>
  <c r="K146" i="2"/>
  <c r="J146" i="2"/>
  <c r="I146" i="2"/>
  <c r="K145" i="2"/>
  <c r="J145" i="2"/>
  <c r="I145" i="2"/>
  <c r="K144" i="2"/>
  <c r="J144" i="2"/>
  <c r="I144" i="2"/>
  <c r="K143" i="2"/>
  <c r="J143" i="2"/>
  <c r="I143" i="2"/>
  <c r="K142" i="2"/>
  <c r="J142" i="2"/>
  <c r="I142" i="2"/>
  <c r="K141" i="2"/>
  <c r="J141" i="2"/>
  <c r="I141" i="2"/>
  <c r="K140" i="2"/>
  <c r="J140" i="2"/>
  <c r="I140" i="2"/>
  <c r="K139" i="2"/>
  <c r="J139" i="2"/>
  <c r="I139" i="2"/>
  <c r="K138" i="2"/>
  <c r="J138" i="2"/>
  <c r="I138" i="2"/>
  <c r="K137" i="2"/>
  <c r="J137" i="2"/>
  <c r="I137" i="2"/>
  <c r="K136" i="2"/>
  <c r="J136" i="2"/>
  <c r="I136" i="2"/>
  <c r="K135" i="2"/>
  <c r="J135" i="2"/>
  <c r="I135" i="2"/>
  <c r="K134" i="2"/>
  <c r="J134" i="2"/>
  <c r="I134" i="2"/>
  <c r="K133" i="2"/>
  <c r="J133" i="2"/>
  <c r="I133" i="2"/>
  <c r="K132" i="2"/>
  <c r="J132" i="2"/>
  <c r="I132" i="2"/>
  <c r="K131" i="2"/>
  <c r="J131" i="2"/>
  <c r="I131" i="2"/>
  <c r="K130" i="2"/>
  <c r="J130" i="2"/>
  <c r="I130" i="2"/>
  <c r="K129" i="2"/>
  <c r="J129" i="2"/>
  <c r="I129" i="2"/>
  <c r="K128" i="2"/>
  <c r="J128" i="2"/>
  <c r="I128" i="2"/>
  <c r="K127" i="2"/>
  <c r="J127" i="2"/>
  <c r="I127" i="2"/>
  <c r="K126" i="2"/>
  <c r="J126" i="2"/>
  <c r="I126" i="2"/>
  <c r="K125" i="2"/>
  <c r="J125" i="2"/>
  <c r="I125" i="2"/>
  <c r="K124" i="2"/>
  <c r="J124" i="2"/>
  <c r="I124" i="2"/>
  <c r="K123" i="2"/>
  <c r="J123" i="2"/>
  <c r="I123" i="2"/>
  <c r="K122" i="2"/>
  <c r="J122" i="2"/>
  <c r="I122" i="2"/>
  <c r="K121" i="2"/>
  <c r="J121" i="2"/>
  <c r="I121" i="2"/>
  <c r="K120" i="2"/>
  <c r="J120" i="2"/>
  <c r="I120" i="2"/>
  <c r="K119" i="2"/>
  <c r="J119" i="2"/>
  <c r="I119" i="2"/>
  <c r="K118" i="2"/>
  <c r="J118" i="2"/>
  <c r="I118" i="2"/>
  <c r="K117" i="2"/>
  <c r="J117" i="2"/>
  <c r="I117" i="2"/>
  <c r="K116" i="2"/>
  <c r="J116" i="2"/>
  <c r="I116" i="2"/>
  <c r="K115" i="2"/>
  <c r="J115" i="2"/>
  <c r="I115" i="2"/>
  <c r="K114" i="2"/>
  <c r="J114" i="2"/>
  <c r="I114" i="2"/>
  <c r="K113" i="2"/>
  <c r="J113" i="2"/>
  <c r="I113" i="2"/>
  <c r="K112" i="2"/>
  <c r="J112" i="2"/>
  <c r="I112" i="2"/>
  <c r="K111" i="2"/>
  <c r="J111" i="2"/>
  <c r="I111" i="2"/>
  <c r="K110" i="2"/>
  <c r="J110" i="2"/>
  <c r="I110" i="2"/>
  <c r="K109" i="2"/>
  <c r="J109" i="2"/>
  <c r="I109" i="2"/>
  <c r="K108" i="2"/>
  <c r="J108" i="2"/>
  <c r="I108" i="2"/>
  <c r="K107" i="2"/>
  <c r="J107" i="2"/>
  <c r="I107" i="2"/>
  <c r="K106" i="2"/>
  <c r="J106" i="2"/>
  <c r="I106" i="2"/>
  <c r="K105" i="2"/>
  <c r="J105" i="2"/>
  <c r="I105" i="2"/>
  <c r="K104" i="2"/>
  <c r="J104" i="2"/>
  <c r="I104" i="2"/>
  <c r="K103" i="2"/>
  <c r="J103" i="2"/>
  <c r="I103" i="2"/>
  <c r="K102" i="2"/>
  <c r="J102" i="2"/>
  <c r="I102" i="2"/>
  <c r="K101" i="2"/>
  <c r="J101" i="2"/>
  <c r="I101" i="2"/>
  <c r="K100" i="2"/>
  <c r="J100" i="2"/>
  <c r="I100" i="2"/>
  <c r="K99" i="2"/>
  <c r="J99" i="2"/>
  <c r="I99" i="2"/>
  <c r="K98" i="2"/>
  <c r="J98" i="2"/>
  <c r="I98" i="2"/>
  <c r="K97" i="2"/>
  <c r="J97" i="2"/>
  <c r="I97" i="2"/>
  <c r="K96" i="2"/>
  <c r="J96" i="2"/>
  <c r="I96" i="2"/>
  <c r="K95" i="2"/>
  <c r="J95" i="2"/>
  <c r="I95" i="2"/>
  <c r="K94" i="2"/>
  <c r="J94" i="2"/>
  <c r="I94" i="2"/>
  <c r="K93" i="2"/>
  <c r="J93" i="2"/>
  <c r="I93" i="2"/>
  <c r="K92" i="2"/>
  <c r="J92" i="2"/>
  <c r="I92" i="2"/>
  <c r="K91" i="2"/>
  <c r="J91" i="2"/>
  <c r="I91" i="2"/>
  <c r="K90" i="2"/>
  <c r="J90" i="2"/>
  <c r="I90" i="2"/>
  <c r="K89" i="2"/>
  <c r="J89" i="2"/>
  <c r="I89" i="2"/>
  <c r="K88" i="2"/>
  <c r="J88" i="2"/>
  <c r="I88" i="2"/>
  <c r="K87" i="2"/>
  <c r="J87" i="2"/>
  <c r="I87" i="2"/>
  <c r="K86" i="2"/>
  <c r="J86" i="2"/>
  <c r="I86" i="2"/>
  <c r="K85" i="2"/>
  <c r="J85" i="2"/>
  <c r="I85" i="2"/>
  <c r="K84" i="2"/>
  <c r="J84" i="2"/>
  <c r="I84" i="2"/>
  <c r="K83" i="2"/>
  <c r="J83" i="2"/>
  <c r="I83" i="2"/>
  <c r="K82" i="2"/>
  <c r="J82" i="2"/>
  <c r="I82" i="2"/>
  <c r="K81" i="2"/>
  <c r="J81" i="2"/>
  <c r="I81" i="2"/>
  <c r="K80" i="2"/>
  <c r="J80" i="2"/>
  <c r="I80" i="2"/>
  <c r="K79" i="2"/>
  <c r="J79" i="2"/>
  <c r="I79" i="2"/>
  <c r="K78" i="2"/>
  <c r="J78" i="2"/>
  <c r="I78" i="2"/>
  <c r="K77" i="2"/>
  <c r="J77" i="2"/>
  <c r="I77" i="2"/>
  <c r="K76" i="2"/>
  <c r="J76" i="2"/>
  <c r="I76" i="2"/>
  <c r="K75" i="2"/>
  <c r="J75" i="2"/>
  <c r="I75" i="2"/>
  <c r="K74" i="2"/>
  <c r="J74" i="2"/>
  <c r="I74" i="2"/>
  <c r="K73" i="2"/>
  <c r="J73" i="2"/>
  <c r="I73" i="2"/>
  <c r="K72" i="2"/>
  <c r="J72" i="2"/>
  <c r="I72" i="2"/>
  <c r="K71" i="2"/>
  <c r="J71" i="2"/>
  <c r="I71" i="2"/>
  <c r="K70" i="2"/>
  <c r="J70" i="2"/>
  <c r="I70" i="2"/>
  <c r="K69" i="2"/>
  <c r="J69" i="2"/>
  <c r="I69" i="2"/>
  <c r="K68" i="2"/>
  <c r="J68" i="2"/>
  <c r="I68" i="2"/>
  <c r="K67" i="2"/>
  <c r="J67" i="2"/>
  <c r="I67" i="2"/>
  <c r="K66" i="2"/>
  <c r="J66" i="2"/>
  <c r="I66" i="2"/>
  <c r="K65" i="2"/>
  <c r="J65" i="2"/>
  <c r="I65" i="2"/>
  <c r="K64" i="2"/>
  <c r="J64" i="2"/>
  <c r="I64" i="2"/>
  <c r="K63" i="2"/>
  <c r="J63" i="2"/>
  <c r="I63" i="2"/>
  <c r="K62" i="2"/>
  <c r="J62" i="2"/>
  <c r="I62" i="2"/>
  <c r="K61" i="2"/>
  <c r="J61" i="2"/>
  <c r="I61" i="2"/>
  <c r="K60" i="2"/>
  <c r="J60" i="2"/>
  <c r="I60" i="2"/>
  <c r="K59" i="2"/>
  <c r="J59" i="2"/>
  <c r="I59" i="2"/>
  <c r="K58" i="2"/>
  <c r="J58" i="2"/>
  <c r="I58" i="2"/>
  <c r="K57" i="2"/>
  <c r="J57" i="2"/>
  <c r="I57" i="2"/>
  <c r="K56" i="2"/>
  <c r="J56" i="2"/>
  <c r="I56" i="2"/>
  <c r="K55" i="2"/>
  <c r="J55" i="2"/>
  <c r="I55" i="2"/>
  <c r="K54" i="2"/>
  <c r="J54" i="2"/>
  <c r="I54" i="2"/>
  <c r="K53" i="2"/>
  <c r="J53" i="2"/>
  <c r="I53" i="2"/>
  <c r="K52" i="2"/>
  <c r="J52" i="2"/>
  <c r="I52" i="2"/>
  <c r="K51" i="2"/>
  <c r="J51" i="2"/>
  <c r="I51" i="2"/>
  <c r="K50" i="2"/>
  <c r="J50" i="2"/>
  <c r="I50" i="2"/>
  <c r="K49" i="2"/>
  <c r="J49" i="2"/>
  <c r="I49" i="2"/>
  <c r="K48" i="2"/>
  <c r="J48" i="2"/>
  <c r="I48" i="2"/>
  <c r="K47" i="2"/>
  <c r="J47" i="2"/>
  <c r="I47" i="2"/>
  <c r="K46" i="2"/>
  <c r="J46" i="2"/>
  <c r="I46" i="2"/>
  <c r="K45" i="2"/>
  <c r="J45" i="2"/>
  <c r="I45" i="2"/>
  <c r="K44" i="2"/>
  <c r="J44" i="2"/>
  <c r="I44" i="2"/>
  <c r="K43" i="2"/>
  <c r="J43" i="2"/>
  <c r="I43" i="2"/>
  <c r="K42" i="2"/>
  <c r="J42" i="2"/>
  <c r="I42" i="2"/>
  <c r="K41" i="2"/>
  <c r="J41" i="2"/>
  <c r="I41" i="2"/>
  <c r="K40" i="2"/>
  <c r="J40" i="2"/>
  <c r="I40" i="2"/>
  <c r="K39" i="2"/>
  <c r="J39" i="2"/>
  <c r="I39" i="2"/>
  <c r="K38" i="2"/>
  <c r="J38" i="2"/>
  <c r="I38" i="2"/>
  <c r="K37" i="2"/>
  <c r="J37" i="2"/>
  <c r="I37" i="2"/>
  <c r="K36" i="2"/>
  <c r="J36" i="2"/>
  <c r="I36" i="2"/>
  <c r="K35" i="2"/>
  <c r="J35" i="2"/>
  <c r="I35" i="2"/>
  <c r="K34" i="2"/>
  <c r="J34" i="2"/>
  <c r="I34" i="2"/>
  <c r="K33" i="2"/>
  <c r="J33" i="2"/>
  <c r="I33" i="2"/>
  <c r="K32" i="2"/>
  <c r="J32" i="2"/>
  <c r="I32" i="2"/>
  <c r="I31" i="2"/>
  <c r="K30" i="2"/>
  <c r="J30" i="2"/>
  <c r="I30" i="2"/>
  <c r="K29" i="2"/>
  <c r="J29" i="2"/>
  <c r="I29" i="2"/>
  <c r="K28" i="2"/>
  <c r="J28" i="2"/>
  <c r="I28" i="2"/>
  <c r="K27" i="2"/>
  <c r="J27" i="2"/>
  <c r="I27" i="2"/>
  <c r="K26" i="2"/>
  <c r="J26" i="2"/>
  <c r="I26" i="2"/>
  <c r="K25" i="2"/>
  <c r="J25" i="2"/>
  <c r="I25" i="2"/>
  <c r="K24" i="2"/>
  <c r="J24" i="2"/>
  <c r="I24" i="2"/>
  <c r="K23" i="2"/>
  <c r="J23" i="2"/>
  <c r="I23" i="2"/>
  <c r="K22" i="2"/>
  <c r="J22" i="2"/>
  <c r="I22" i="2"/>
  <c r="K21" i="2"/>
  <c r="J21" i="2"/>
  <c r="I21" i="2"/>
  <c r="K20" i="2"/>
  <c r="J20" i="2"/>
  <c r="I20" i="2"/>
  <c r="K19" i="2"/>
  <c r="J19" i="2"/>
  <c r="I19" i="2"/>
  <c r="K18" i="2"/>
  <c r="J18" i="2"/>
  <c r="I18" i="2"/>
  <c r="K17" i="2"/>
  <c r="J17" i="2"/>
  <c r="I17" i="2"/>
  <c r="K16" i="2"/>
  <c r="J16" i="2"/>
  <c r="I16" i="2"/>
  <c r="K15" i="2"/>
  <c r="J15" i="2"/>
  <c r="I15" i="2"/>
  <c r="K14" i="2"/>
  <c r="J14" i="2"/>
  <c r="I14" i="2"/>
  <c r="K13" i="2"/>
  <c r="J13" i="2"/>
  <c r="I13" i="2"/>
  <c r="K12" i="2"/>
  <c r="J12" i="2"/>
  <c r="I12" i="2"/>
  <c r="K11" i="2"/>
  <c r="J11" i="2"/>
  <c r="I11" i="2"/>
  <c r="K10" i="2"/>
  <c r="J10" i="2"/>
  <c r="I10" i="2"/>
  <c r="J9" i="2"/>
  <c r="I9" i="2"/>
  <c r="J8" i="2"/>
  <c r="I8" i="2"/>
  <c r="I7" i="2"/>
  <c r="J6" i="2"/>
  <c r="I6" i="2"/>
  <c r="J5" i="2"/>
  <c r="I5" i="2"/>
  <c r="I4" i="2"/>
  <c r="I3" i="2"/>
  <c r="I2" i="2"/>
  <c r="K250" i="1" l="1"/>
  <c r="J250" i="1"/>
  <c r="I250" i="1"/>
  <c r="K249" i="1"/>
  <c r="J249" i="1"/>
  <c r="I249" i="1"/>
  <c r="K248" i="1"/>
  <c r="J248" i="1"/>
  <c r="I248" i="1"/>
  <c r="K247" i="1"/>
  <c r="J247" i="1"/>
  <c r="I247" i="1"/>
  <c r="K246" i="1"/>
  <c r="J246" i="1"/>
  <c r="I246" i="1"/>
  <c r="K245" i="1"/>
  <c r="J245" i="1"/>
  <c r="I245" i="1"/>
  <c r="K244" i="1"/>
  <c r="J244" i="1"/>
  <c r="I244" i="1"/>
  <c r="K243" i="1"/>
  <c r="J243" i="1"/>
  <c r="I243" i="1"/>
  <c r="K242" i="1"/>
  <c r="J242" i="1"/>
  <c r="I242" i="1"/>
  <c r="K241" i="1"/>
  <c r="J241" i="1"/>
  <c r="I241" i="1"/>
  <c r="K240" i="1"/>
  <c r="J240" i="1"/>
  <c r="I240" i="1"/>
  <c r="K239" i="1"/>
  <c r="J239" i="1"/>
  <c r="I239" i="1"/>
  <c r="K238" i="1"/>
  <c r="J238" i="1"/>
  <c r="I238" i="1"/>
  <c r="K237" i="1"/>
  <c r="J237" i="1"/>
  <c r="I237" i="1"/>
  <c r="K236" i="1"/>
  <c r="J236" i="1"/>
  <c r="I236" i="1"/>
  <c r="K235" i="1"/>
  <c r="J235" i="1"/>
  <c r="I235" i="1"/>
  <c r="K234" i="1"/>
  <c r="J234" i="1"/>
  <c r="I234" i="1"/>
  <c r="K233" i="1"/>
  <c r="J233" i="1"/>
  <c r="I233" i="1"/>
  <c r="K232" i="1"/>
  <c r="J232" i="1"/>
  <c r="I232" i="1"/>
  <c r="K231" i="1"/>
  <c r="J231" i="1"/>
  <c r="I231" i="1"/>
  <c r="K230" i="1"/>
  <c r="J230" i="1"/>
  <c r="I230" i="1"/>
  <c r="K229" i="1"/>
  <c r="J229" i="1"/>
  <c r="I229" i="1"/>
  <c r="K228" i="1"/>
  <c r="J228" i="1"/>
  <c r="I228" i="1"/>
  <c r="K227" i="1"/>
  <c r="J227" i="1"/>
  <c r="I227" i="1"/>
  <c r="K226" i="1"/>
  <c r="J226" i="1"/>
  <c r="I226" i="1"/>
  <c r="K225" i="1"/>
  <c r="J225" i="1"/>
  <c r="I225" i="1"/>
  <c r="K224" i="1"/>
  <c r="J224" i="1"/>
  <c r="I224" i="1"/>
  <c r="K223" i="1"/>
  <c r="J223" i="1"/>
  <c r="I223" i="1"/>
  <c r="K222" i="1"/>
  <c r="J222" i="1"/>
  <c r="I222" i="1"/>
  <c r="K221" i="1"/>
  <c r="J221" i="1"/>
  <c r="I221" i="1"/>
  <c r="K220" i="1"/>
  <c r="J220" i="1"/>
  <c r="I220" i="1"/>
  <c r="K219" i="1"/>
  <c r="J219" i="1"/>
  <c r="I219" i="1"/>
  <c r="K218" i="1"/>
  <c r="J218" i="1"/>
  <c r="I218" i="1"/>
  <c r="K217" i="1"/>
  <c r="J217" i="1"/>
  <c r="I217" i="1"/>
  <c r="K216" i="1"/>
  <c r="J216" i="1"/>
  <c r="I216" i="1"/>
  <c r="K215" i="1"/>
  <c r="J215" i="1"/>
  <c r="I215" i="1"/>
  <c r="K214" i="1"/>
  <c r="J214" i="1"/>
  <c r="I214" i="1"/>
  <c r="K213" i="1"/>
  <c r="J213" i="1"/>
  <c r="I213" i="1"/>
  <c r="K212" i="1"/>
  <c r="J212" i="1"/>
  <c r="I212" i="1"/>
  <c r="K211" i="1"/>
  <c r="J211" i="1"/>
  <c r="I211" i="1"/>
  <c r="K210" i="1"/>
  <c r="J210" i="1"/>
  <c r="I210" i="1"/>
  <c r="K209" i="1"/>
  <c r="J209" i="1"/>
  <c r="I209" i="1"/>
  <c r="K208" i="1"/>
  <c r="J208" i="1"/>
  <c r="I208" i="1"/>
  <c r="K207" i="1"/>
  <c r="J207" i="1"/>
  <c r="I207" i="1"/>
  <c r="K206" i="1"/>
  <c r="J206" i="1"/>
  <c r="I206" i="1"/>
  <c r="K205" i="1"/>
  <c r="J205" i="1"/>
  <c r="I205" i="1"/>
  <c r="K204" i="1"/>
  <c r="J204" i="1"/>
  <c r="I204" i="1"/>
  <c r="K203" i="1"/>
  <c r="J203" i="1"/>
  <c r="I203" i="1"/>
  <c r="K202" i="1"/>
  <c r="J202" i="1"/>
  <c r="I202" i="1"/>
  <c r="K201" i="1"/>
  <c r="J201" i="1"/>
  <c r="I201" i="1"/>
  <c r="K200" i="1"/>
  <c r="J200" i="1"/>
  <c r="I200" i="1"/>
  <c r="K199" i="1"/>
  <c r="J199" i="1"/>
  <c r="I199" i="1"/>
  <c r="K198" i="1"/>
  <c r="J198" i="1"/>
  <c r="I198" i="1"/>
  <c r="K197" i="1"/>
  <c r="J197" i="1"/>
  <c r="I197" i="1"/>
  <c r="K196" i="1"/>
  <c r="J196" i="1"/>
  <c r="I196" i="1"/>
  <c r="K195" i="1"/>
  <c r="J195" i="1"/>
  <c r="I195" i="1"/>
  <c r="K194" i="1"/>
  <c r="J194" i="1"/>
  <c r="I194" i="1"/>
  <c r="K193" i="1"/>
  <c r="J193" i="1"/>
  <c r="I193" i="1"/>
  <c r="K192" i="1"/>
  <c r="J192" i="1"/>
  <c r="I192" i="1"/>
  <c r="K191" i="1"/>
  <c r="J191" i="1"/>
  <c r="I191" i="1"/>
  <c r="K190" i="1"/>
  <c r="J190" i="1"/>
  <c r="I190" i="1"/>
  <c r="K189" i="1"/>
  <c r="J189" i="1"/>
  <c r="I189" i="1"/>
  <c r="K188" i="1"/>
  <c r="J188" i="1"/>
  <c r="I188" i="1"/>
  <c r="K187" i="1"/>
  <c r="J187" i="1"/>
  <c r="I187" i="1"/>
  <c r="K186" i="1"/>
  <c r="J186" i="1"/>
  <c r="I186" i="1"/>
  <c r="K185" i="1"/>
  <c r="J185" i="1"/>
  <c r="I185" i="1"/>
  <c r="K184" i="1"/>
  <c r="J184" i="1"/>
  <c r="I184" i="1"/>
  <c r="K183" i="1"/>
  <c r="J183" i="1"/>
  <c r="I183" i="1"/>
  <c r="K182" i="1"/>
  <c r="J182" i="1"/>
  <c r="I182" i="1"/>
  <c r="K181" i="1"/>
  <c r="J181" i="1"/>
  <c r="I181" i="1"/>
  <c r="K180" i="1"/>
  <c r="J180" i="1"/>
  <c r="I180" i="1"/>
  <c r="K179" i="1"/>
  <c r="J179" i="1"/>
  <c r="I179" i="1"/>
  <c r="K178" i="1"/>
  <c r="J178" i="1"/>
  <c r="I178" i="1"/>
  <c r="K177" i="1"/>
  <c r="J177" i="1"/>
  <c r="I177" i="1"/>
  <c r="K176" i="1"/>
  <c r="J176" i="1"/>
  <c r="I176" i="1"/>
  <c r="K175" i="1"/>
  <c r="J175" i="1"/>
  <c r="I175" i="1"/>
  <c r="K174" i="1"/>
  <c r="J174" i="1"/>
  <c r="I174" i="1"/>
  <c r="K173" i="1"/>
  <c r="J173" i="1"/>
  <c r="I173" i="1"/>
  <c r="K172" i="1"/>
  <c r="J172" i="1"/>
  <c r="I172" i="1"/>
  <c r="K171" i="1"/>
  <c r="J171" i="1"/>
  <c r="I171" i="1"/>
  <c r="K170" i="1"/>
  <c r="J170" i="1"/>
  <c r="I170" i="1"/>
  <c r="K169" i="1"/>
  <c r="J169" i="1"/>
  <c r="I169" i="1"/>
  <c r="K168" i="1"/>
  <c r="J168" i="1"/>
  <c r="I168" i="1"/>
  <c r="K167" i="1"/>
  <c r="J167" i="1"/>
  <c r="I167" i="1"/>
  <c r="K166" i="1"/>
  <c r="J166" i="1"/>
  <c r="I166" i="1"/>
  <c r="K165" i="1"/>
  <c r="J165" i="1"/>
  <c r="I165" i="1"/>
  <c r="K164" i="1"/>
  <c r="J164" i="1"/>
  <c r="I164" i="1"/>
  <c r="K163" i="1"/>
  <c r="J163" i="1"/>
  <c r="I163" i="1"/>
  <c r="K162" i="1"/>
  <c r="J162" i="1"/>
  <c r="I162" i="1"/>
  <c r="K161" i="1"/>
  <c r="J161" i="1"/>
  <c r="I161" i="1"/>
  <c r="K160" i="1"/>
  <c r="J160" i="1"/>
  <c r="I160" i="1"/>
  <c r="K159" i="1"/>
  <c r="J159" i="1"/>
  <c r="I159" i="1"/>
  <c r="K158" i="1"/>
  <c r="J158" i="1"/>
  <c r="I158" i="1"/>
  <c r="K157" i="1"/>
  <c r="J157" i="1"/>
  <c r="I157" i="1"/>
  <c r="K156" i="1"/>
  <c r="J156" i="1"/>
  <c r="I156" i="1"/>
  <c r="K155" i="1"/>
  <c r="J155" i="1"/>
  <c r="I155" i="1"/>
  <c r="K154" i="1"/>
  <c r="J154" i="1"/>
  <c r="I154" i="1"/>
  <c r="K153" i="1"/>
  <c r="J153" i="1"/>
  <c r="I153" i="1"/>
  <c r="K152" i="1"/>
  <c r="J152" i="1"/>
  <c r="I152" i="1"/>
  <c r="K151" i="1"/>
  <c r="J151" i="1"/>
  <c r="I151" i="1"/>
  <c r="K150" i="1"/>
  <c r="J150" i="1"/>
  <c r="I150" i="1"/>
  <c r="K149" i="1"/>
  <c r="J149" i="1"/>
  <c r="I149" i="1"/>
  <c r="K148" i="1"/>
  <c r="J148" i="1"/>
  <c r="I148" i="1"/>
  <c r="K147" i="1"/>
  <c r="J147" i="1"/>
  <c r="I147" i="1"/>
  <c r="K146" i="1"/>
  <c r="J146" i="1"/>
  <c r="I146" i="1"/>
  <c r="K145" i="1"/>
  <c r="J145" i="1"/>
  <c r="I145" i="1"/>
  <c r="K144" i="1"/>
  <c r="J144" i="1"/>
  <c r="I144" i="1"/>
  <c r="K143" i="1"/>
  <c r="J143" i="1"/>
  <c r="I143" i="1"/>
  <c r="K142" i="1"/>
  <c r="J142" i="1"/>
  <c r="I142" i="1"/>
  <c r="K141" i="1"/>
  <c r="J141" i="1"/>
  <c r="I141" i="1"/>
  <c r="K140" i="1"/>
  <c r="J140" i="1"/>
  <c r="I140" i="1"/>
  <c r="K139" i="1"/>
  <c r="J139" i="1"/>
  <c r="I139" i="1"/>
  <c r="K138" i="1"/>
  <c r="J138" i="1"/>
  <c r="I138" i="1"/>
  <c r="K137" i="1"/>
  <c r="J137" i="1"/>
  <c r="I137" i="1"/>
  <c r="K136" i="1"/>
  <c r="J136" i="1"/>
  <c r="I136" i="1"/>
  <c r="K135" i="1"/>
  <c r="J135" i="1"/>
  <c r="I135" i="1"/>
  <c r="K134" i="1"/>
  <c r="J134" i="1"/>
  <c r="I134" i="1"/>
  <c r="K133" i="1"/>
  <c r="J133" i="1"/>
  <c r="I133" i="1"/>
  <c r="K132" i="1"/>
  <c r="J132" i="1"/>
  <c r="I132" i="1"/>
  <c r="K131" i="1"/>
  <c r="J131" i="1"/>
  <c r="I131" i="1"/>
  <c r="K130" i="1"/>
  <c r="J130" i="1"/>
  <c r="I130" i="1"/>
  <c r="K129" i="1"/>
  <c r="J129" i="1"/>
  <c r="I129" i="1"/>
  <c r="K128" i="1"/>
  <c r="J128" i="1"/>
  <c r="I128" i="1"/>
  <c r="K127" i="1"/>
  <c r="J127" i="1"/>
  <c r="I127" i="1"/>
  <c r="K126" i="1"/>
  <c r="J126" i="1"/>
  <c r="I126" i="1"/>
  <c r="K125" i="1"/>
  <c r="J125" i="1"/>
  <c r="I125" i="1"/>
  <c r="K124" i="1"/>
  <c r="J124" i="1"/>
  <c r="I124" i="1"/>
  <c r="K123" i="1"/>
  <c r="J123" i="1"/>
  <c r="I123" i="1"/>
  <c r="K122" i="1"/>
  <c r="J122" i="1"/>
  <c r="I122" i="1"/>
  <c r="K121" i="1"/>
  <c r="J121" i="1"/>
  <c r="I121" i="1"/>
  <c r="K120" i="1"/>
  <c r="J120" i="1"/>
  <c r="I120" i="1"/>
  <c r="K119" i="1"/>
  <c r="J119" i="1"/>
  <c r="I119" i="1"/>
  <c r="K118" i="1"/>
  <c r="J118" i="1"/>
  <c r="I118" i="1"/>
  <c r="I117" i="1"/>
  <c r="K116" i="1"/>
  <c r="J116" i="1"/>
  <c r="I116" i="1"/>
  <c r="K115" i="1"/>
  <c r="J115" i="1"/>
  <c r="I115" i="1"/>
  <c r="K114" i="1"/>
  <c r="J114" i="1"/>
  <c r="I114" i="1"/>
  <c r="K113" i="1"/>
  <c r="J113" i="1"/>
  <c r="I113" i="1"/>
  <c r="K112" i="1"/>
  <c r="J112" i="1"/>
  <c r="I112" i="1"/>
  <c r="K111" i="1"/>
  <c r="J111" i="1"/>
  <c r="I111" i="1"/>
  <c r="K110" i="1"/>
  <c r="J110" i="1"/>
  <c r="I110" i="1"/>
  <c r="K109" i="1"/>
  <c r="J109" i="1"/>
  <c r="I109" i="1"/>
  <c r="K108" i="1"/>
  <c r="J108" i="1"/>
  <c r="I108" i="1"/>
  <c r="K107" i="1"/>
  <c r="J107" i="1"/>
  <c r="I107" i="1"/>
  <c r="K106" i="1"/>
  <c r="J106" i="1"/>
  <c r="I106" i="1"/>
  <c r="K105" i="1"/>
  <c r="J105" i="1"/>
  <c r="I105" i="1"/>
  <c r="K104" i="1"/>
  <c r="J104" i="1"/>
  <c r="I104" i="1"/>
  <c r="K103" i="1"/>
  <c r="J103" i="1"/>
  <c r="I103" i="1"/>
  <c r="K102" i="1"/>
  <c r="J102" i="1"/>
  <c r="I102" i="1"/>
  <c r="K101" i="1"/>
  <c r="J101" i="1"/>
  <c r="I101" i="1"/>
  <c r="K100" i="1"/>
  <c r="J100" i="1"/>
  <c r="I100" i="1"/>
  <c r="K99" i="1"/>
  <c r="J99" i="1"/>
  <c r="I99" i="1"/>
  <c r="K98" i="1"/>
  <c r="J98" i="1"/>
  <c r="I98" i="1"/>
  <c r="K97" i="1"/>
  <c r="J97" i="1"/>
  <c r="I97" i="1"/>
  <c r="K96" i="1"/>
  <c r="J96" i="1"/>
  <c r="I96" i="1"/>
  <c r="K95" i="1"/>
  <c r="J95" i="1"/>
  <c r="I95" i="1"/>
  <c r="K94" i="1"/>
  <c r="J94" i="1"/>
  <c r="I94" i="1"/>
  <c r="K93" i="1"/>
  <c r="J93" i="1"/>
  <c r="I93" i="1"/>
  <c r="K92" i="1"/>
  <c r="J92" i="1"/>
  <c r="I92" i="1"/>
  <c r="K91" i="1"/>
  <c r="J91" i="1"/>
  <c r="I91" i="1"/>
  <c r="K90" i="1"/>
  <c r="J90" i="1"/>
  <c r="I90" i="1"/>
  <c r="K89" i="1"/>
  <c r="J89" i="1"/>
  <c r="I89" i="1"/>
  <c r="K88" i="1"/>
  <c r="J88" i="1"/>
  <c r="I88" i="1"/>
  <c r="J87" i="1"/>
  <c r="I87" i="1"/>
  <c r="K86" i="1"/>
  <c r="J86" i="1"/>
  <c r="I86" i="1"/>
  <c r="K85" i="1"/>
  <c r="J85" i="1"/>
  <c r="I85" i="1"/>
  <c r="K84" i="1"/>
  <c r="J84" i="1"/>
  <c r="I84" i="1"/>
  <c r="K83" i="1"/>
  <c r="J83" i="1"/>
  <c r="I83" i="1"/>
  <c r="K82" i="1"/>
  <c r="J82" i="1"/>
  <c r="I82" i="1"/>
  <c r="K81" i="1"/>
  <c r="J81" i="1"/>
  <c r="I81" i="1"/>
  <c r="K80" i="1"/>
  <c r="J80" i="1"/>
  <c r="I80" i="1"/>
  <c r="K79" i="1"/>
  <c r="J79" i="1"/>
  <c r="I79" i="1"/>
  <c r="K78" i="1"/>
  <c r="J78" i="1"/>
  <c r="I78" i="1"/>
  <c r="K77" i="1"/>
  <c r="J77" i="1"/>
  <c r="I77" i="1"/>
  <c r="K76" i="1"/>
  <c r="J76" i="1"/>
  <c r="I76" i="1"/>
  <c r="K75" i="1"/>
  <c r="J75" i="1"/>
  <c r="I75" i="1"/>
  <c r="K74" i="1"/>
  <c r="J74" i="1"/>
  <c r="I74" i="1"/>
  <c r="K73" i="1"/>
  <c r="J73" i="1"/>
  <c r="I73" i="1"/>
  <c r="K72" i="1"/>
  <c r="J72" i="1"/>
  <c r="I72" i="1"/>
  <c r="K71" i="1"/>
  <c r="J71" i="1"/>
  <c r="I71" i="1"/>
  <c r="K70" i="1"/>
  <c r="J70" i="1"/>
  <c r="I70" i="1"/>
  <c r="J69" i="1"/>
  <c r="I69" i="1"/>
  <c r="J68" i="1"/>
  <c r="I68" i="1"/>
  <c r="J67" i="1"/>
  <c r="I67" i="1"/>
  <c r="J66" i="1"/>
  <c r="I66" i="1"/>
  <c r="J65" i="1"/>
  <c r="I65" i="1"/>
  <c r="K64" i="1"/>
  <c r="J64" i="1"/>
  <c r="I64" i="1"/>
  <c r="K63" i="1"/>
  <c r="J63" i="1"/>
  <c r="I63" i="1"/>
  <c r="K62" i="1"/>
  <c r="J62" i="1"/>
  <c r="I62" i="1"/>
  <c r="K61" i="1"/>
  <c r="J61" i="1"/>
  <c r="I61" i="1"/>
  <c r="K60" i="1"/>
  <c r="J60" i="1"/>
  <c r="I60" i="1"/>
  <c r="K59" i="1"/>
  <c r="J59" i="1"/>
  <c r="I59" i="1"/>
  <c r="K58" i="1"/>
  <c r="J58" i="1"/>
  <c r="I58" i="1"/>
  <c r="K57" i="1"/>
  <c r="J57" i="1"/>
  <c r="I57" i="1"/>
  <c r="K56" i="1"/>
  <c r="J56" i="1"/>
  <c r="I56" i="1"/>
  <c r="K55" i="1"/>
  <c r="J55" i="1"/>
  <c r="I55" i="1"/>
  <c r="K54" i="1"/>
  <c r="J54" i="1"/>
  <c r="I54" i="1"/>
  <c r="K53" i="1"/>
  <c r="J53" i="1"/>
  <c r="I53" i="1"/>
  <c r="K52" i="1"/>
  <c r="J52" i="1"/>
  <c r="I52" i="1"/>
  <c r="K51" i="1"/>
  <c r="J51" i="1"/>
  <c r="I51" i="1"/>
  <c r="K50" i="1"/>
  <c r="J50" i="1"/>
  <c r="I50" i="1"/>
  <c r="J49" i="1"/>
  <c r="I49" i="1"/>
  <c r="J48" i="1"/>
  <c r="I48" i="1"/>
  <c r="J47" i="1"/>
  <c r="I47" i="1"/>
  <c r="I46" i="1"/>
  <c r="I45" i="1"/>
  <c r="J44" i="1"/>
  <c r="I44" i="1"/>
  <c r="I43" i="1"/>
  <c r="J42" i="1"/>
  <c r="I42" i="1"/>
  <c r="I41" i="1"/>
  <c r="I40" i="1"/>
  <c r="I39" i="1"/>
  <c r="J38" i="1"/>
  <c r="I38" i="1"/>
  <c r="J37" i="1"/>
  <c r="I37" i="1"/>
  <c r="J36" i="1"/>
  <c r="I36" i="1"/>
  <c r="J35" i="1"/>
  <c r="I35" i="1"/>
  <c r="I34" i="1"/>
  <c r="I33" i="1"/>
  <c r="I32" i="1"/>
  <c r="I31" i="1"/>
  <c r="I30" i="1"/>
  <c r="I29" i="1"/>
  <c r="K28" i="1"/>
  <c r="I28" i="1"/>
  <c r="K27" i="1"/>
  <c r="I27" i="1"/>
  <c r="K26" i="1"/>
  <c r="I26" i="1"/>
  <c r="K25" i="1"/>
  <c r="K24" i="1"/>
  <c r="I24" i="1"/>
  <c r="I23" i="1"/>
  <c r="I22" i="1"/>
  <c r="I21" i="1"/>
  <c r="I20" i="1"/>
  <c r="I19" i="1"/>
  <c r="I18" i="1"/>
  <c r="I17" i="1"/>
  <c r="I16" i="1"/>
  <c r="I15" i="1"/>
  <c r="I14" i="1"/>
  <c r="K13" i="1"/>
  <c r="I13" i="1"/>
  <c r="K12" i="1"/>
  <c r="I12" i="1"/>
  <c r="I11" i="1"/>
  <c r="I10" i="1"/>
  <c r="I9" i="1"/>
  <c r="I8" i="1"/>
  <c r="I7" i="1"/>
  <c r="I6" i="1"/>
  <c r="I5" i="1"/>
  <c r="I4" i="1"/>
  <c r="K3" i="1"/>
  <c r="J2" i="1"/>
  <c r="I2" i="1"/>
</calcChain>
</file>

<file path=xl/sharedStrings.xml><?xml version="1.0" encoding="utf-8"?>
<sst xmlns="http://schemas.openxmlformats.org/spreadsheetml/2006/main" count="2300" uniqueCount="639">
  <si>
    <t>Symbol</t>
  </si>
  <si>
    <t>Notifying Member</t>
  </si>
  <si>
    <t>Date of distribution</t>
  </si>
  <si>
    <t>Type</t>
  </si>
  <si>
    <r>
      <rPr>
        <b/>
        <sz val="11"/>
        <rFont val="Calibri"/>
      </rPr>
      <t xml:space="preserve">Products (free text)
</t>
    </r>
    <r>
      <rPr>
        <i/>
        <sz val="8"/>
        <color rgb="FF000000"/>
        <rFont val="Calibri"/>
      </rPr>
      <t>(Content in italic is reproduced from the parent notification)</t>
    </r>
  </si>
  <si>
    <r>
      <rPr>
        <b/>
        <sz val="11"/>
        <rFont val="Calibri"/>
      </rPr>
      <t xml:space="preserve">Products (HS codes)
</t>
    </r>
    <r>
      <rPr>
        <i/>
        <sz val="8"/>
        <color rgb="FF000000"/>
        <rFont val="Calibri"/>
      </rPr>
      <t>(Content in italic is reproduced from the parent notification)</t>
    </r>
  </si>
  <si>
    <r>
      <rPr>
        <b/>
        <sz val="11"/>
        <rFont val="Calibri"/>
      </rPr>
      <t xml:space="preserve">Products (ICS codes)
</t>
    </r>
    <r>
      <rPr>
        <i/>
        <sz val="8"/>
        <color rgb="FF000000"/>
        <rFont val="Calibri"/>
      </rPr>
      <t>(Content in italic is reproduced from the parent notification)</t>
    </r>
  </si>
  <si>
    <r>
      <rPr>
        <b/>
        <sz val="11"/>
        <rFont val="Calibri"/>
      </rPr>
      <t xml:space="preserve">Objective of measure
</t>
    </r>
    <r>
      <rPr>
        <i/>
        <sz val="8"/>
        <color rgb="FF000000"/>
        <rFont val="Calibri"/>
      </rPr>
      <t>(Content in italic is reproduced from the parent notification)</t>
    </r>
  </si>
  <si>
    <t>Link (EN)</t>
  </si>
  <si>
    <t>Link (FR)</t>
  </si>
  <si>
    <t>Link (ES)</t>
  </si>
  <si>
    <t>G/TBT/N/CAN/394/Rev.2/Add.1</t>
  </si>
  <si>
    <t>Canada</t>
  </si>
  <si>
    <t>Addendum</t>
  </si>
  <si>
    <r>
      <rPr>
        <i/>
        <sz val="11"/>
        <rFont val="Calibri"/>
      </rPr>
      <t>Food intended for human consumption</t>
    </r>
    <r>
      <rPr>
        <sz val="11"/>
        <color rgb="FF000000"/>
        <rFont val="Calibri"/>
      </rPr>
      <t/>
    </r>
  </si>
  <si>
    <r>
      <rPr>
        <sz val="11"/>
        <rFont val="Calibri"/>
      </rPr>
      <t xml:space="preserve">67.040 - Food products in general; </t>
    </r>
  </si>
  <si>
    <r>
      <rPr>
        <i/>
        <sz val="11"/>
        <rFont val="Calibri"/>
      </rPr>
      <t xml:space="preserve">Protection of human health or safety; </t>
    </r>
  </si>
  <si>
    <t>G/TBT/N/COL/162/Add.2</t>
  </si>
  <si>
    <t>Colombia</t>
  </si>
  <si>
    <r>
      <rPr>
        <i/>
        <sz val="11"/>
        <rFont val="Calibri"/>
      </rPr>
      <t>Corrugated bars</t>
    </r>
    <r>
      <rPr>
        <sz val="11"/>
        <color rgb="FF000000"/>
        <rFont val="Calibri"/>
      </rPr>
      <t/>
    </r>
  </si>
  <si>
    <r>
      <rPr>
        <sz val="11"/>
        <rFont val="Calibri"/>
      </rPr>
      <t xml:space="preserve">77.140.15 - Steels for reinforcement of concrete; </t>
    </r>
    <r>
      <rPr>
        <sz val="11"/>
        <color rgb="FF000000"/>
        <rFont val="Calibri"/>
      </rPr>
      <t xml:space="preserve">
</t>
    </r>
    <r>
      <rPr>
        <i/>
        <sz val="11"/>
        <color rgb="FF000000"/>
        <rFont val="Calibri"/>
      </rPr>
      <t xml:space="preserve">77.140.15 - Steels for reinforcement of concrete; </t>
    </r>
  </si>
  <si>
    <r>
      <rPr>
        <i/>
        <sz val="11"/>
        <rFont val="Calibri"/>
      </rPr>
      <t xml:space="preserve">Prevention of deceptive practices and consumer protection; Protection of human health or safety; </t>
    </r>
  </si>
  <si>
    <t>G/TBT/N/TPKM/324</t>
  </si>
  <si>
    <t>Chinese Taipei</t>
  </si>
  <si>
    <t>Regular notification</t>
  </si>
  <si>
    <r>
      <rPr>
        <sz val="11"/>
        <rFont val="Calibri"/>
      </rPr>
      <t>Hot rolled steel H-beams</t>
    </r>
    <r>
      <rPr>
        <sz val="11"/>
        <color rgb="FF000000"/>
        <rFont val="Calibri"/>
      </rPr>
      <t/>
    </r>
  </si>
  <si>
    <r>
      <rPr>
        <sz val="11"/>
        <rFont val="Calibri"/>
      </rPr>
      <t xml:space="preserve">7216 - Angles, shapes and sections of iron or non-alloy steel.; </t>
    </r>
  </si>
  <si>
    <r>
      <rPr>
        <sz val="11"/>
        <rFont val="Calibri"/>
      </rPr>
      <t xml:space="preserve">77.140.70 - Steel profiles; </t>
    </r>
  </si>
  <si>
    <r>
      <rPr>
        <sz val="11"/>
        <rFont val="Calibri"/>
      </rPr>
      <t xml:space="preserve">Protection of human health or safety; </t>
    </r>
  </si>
  <si>
    <t>G/TBT/N/LTU/33</t>
  </si>
  <si>
    <t>Lithuania</t>
  </si>
  <si>
    <r>
      <rPr>
        <sz val="11"/>
        <rFont val="Calibri"/>
      </rPr>
      <t>Construction products</t>
    </r>
    <r>
      <rPr>
        <sz val="11"/>
        <color rgb="FF000000"/>
        <rFont val="Calibri"/>
      </rPr>
      <t/>
    </r>
  </si>
  <si>
    <r>
      <rPr>
        <sz val="11"/>
        <rFont val="Calibri"/>
      </rPr>
      <t xml:space="preserve">91.100 - Construction materials; </t>
    </r>
  </si>
  <si>
    <r>
      <rPr>
        <sz val="11"/>
        <rFont val="Calibri"/>
      </rPr>
      <t xml:space="preserve">Other; </t>
    </r>
  </si>
  <si>
    <t>G/TBT/N/UGA/850</t>
  </si>
  <si>
    <t>Uganda</t>
  </si>
  <si>
    <r>
      <rPr>
        <sz val="11"/>
        <rFont val="Calibri"/>
      </rPr>
      <t>Nectars</t>
    </r>
    <r>
      <rPr>
        <sz val="11"/>
        <color rgb="FF000000"/>
        <rFont val="Calibri"/>
      </rPr>
      <t/>
    </r>
  </si>
  <si>
    <r>
      <rPr>
        <sz val="11"/>
        <rFont val="Calibri"/>
      </rPr>
      <t xml:space="preserve">2009 - Fruit juices (including grape must) and vegetable juices, unfermented and not containing added spirit, whether or not containing added sugar or other sweetening matter.; 200990 - - Mixtures of juices; </t>
    </r>
  </si>
  <si>
    <r>
      <rPr>
        <sz val="11"/>
        <rFont val="Calibri"/>
      </rPr>
      <t xml:space="preserve">67.160.20 - Non-alcoholic beverages; </t>
    </r>
  </si>
  <si>
    <r>
      <rPr>
        <sz val="11"/>
        <rFont val="Calibri"/>
      </rPr>
      <t xml:space="preserve">Consumer information, labelling; Prevention of deceptive practices and consumer protection; Protection of human health or safety; Quality requirements; </t>
    </r>
  </si>
  <si>
    <t>G/TBT/N/USA/1222/Add.1</t>
  </si>
  <si>
    <t>United States of America</t>
  </si>
  <si>
    <r>
      <rPr>
        <i/>
        <sz val="11"/>
        <rFont val="Calibri"/>
      </rPr>
      <t>Nonylphenol ethoxylates (NPEs)</t>
    </r>
    <r>
      <rPr>
        <sz val="11"/>
        <color rgb="FF000000"/>
        <rFont val="Calibri"/>
      </rPr>
      <t/>
    </r>
  </si>
  <si>
    <r>
      <rPr>
        <sz val="11"/>
        <rFont val="Calibri"/>
      </rPr>
      <t xml:space="preserve">13.020 - Environmental protection; 71.100 - Products of the chemical industry; </t>
    </r>
    <r>
      <rPr>
        <sz val="11"/>
        <color rgb="FF000000"/>
        <rFont val="Calibri"/>
      </rPr>
      <t xml:space="preserve">
</t>
    </r>
    <r>
      <rPr>
        <i/>
        <sz val="11"/>
        <color rgb="FF000000"/>
        <rFont val="Calibri"/>
      </rPr>
      <t xml:space="preserve">13.020 - Environmental protection; 71.100 - Products of the chemical industry; </t>
    </r>
  </si>
  <si>
    <r>
      <rPr>
        <i/>
        <sz val="11"/>
        <rFont val="Calibri"/>
      </rPr>
      <t xml:space="preserve">Protection of the environment; </t>
    </r>
  </si>
  <si>
    <t>G/TBT/N/USA/1370</t>
  </si>
  <si>
    <r>
      <rPr>
        <sz val="11"/>
        <rFont val="Calibri"/>
      </rPr>
      <t>Asbestos</t>
    </r>
    <r>
      <rPr>
        <sz val="11"/>
        <color rgb="FF000000"/>
        <rFont val="Calibri"/>
      </rPr>
      <t/>
    </r>
  </si>
  <si>
    <r>
      <rPr>
        <sz val="11"/>
        <rFont val="Calibri"/>
      </rPr>
      <t xml:space="preserve">2524 - Asbestos.; </t>
    </r>
  </si>
  <si>
    <r>
      <rPr>
        <sz val="11"/>
        <rFont val="Calibri"/>
      </rPr>
      <t xml:space="preserve">13.020 - Environmental protection; 71.100 - Products of the chemical industry; 91.100 - Construction materials; </t>
    </r>
  </si>
  <si>
    <r>
      <rPr>
        <sz val="11"/>
        <rFont val="Calibri"/>
      </rPr>
      <t xml:space="preserve">Protection of the environment; </t>
    </r>
  </si>
  <si>
    <t>G/TBT/N/BRA/821</t>
  </si>
  <si>
    <t>Brazil</t>
  </si>
  <si>
    <r>
      <rPr>
        <sz val="11"/>
        <rFont val="Calibri"/>
      </rPr>
      <t>Public Taking of subsidies</t>
    </r>
    <r>
      <rPr>
        <sz val="11"/>
        <color rgb="FF000000"/>
        <rFont val="Calibri"/>
      </rPr>
      <t/>
    </r>
  </si>
  <si>
    <t>G/TBT/N/EU/578</t>
  </si>
  <si>
    <t>European Union</t>
  </si>
  <si>
    <r>
      <rPr>
        <sz val="11"/>
        <rFont val="Calibri"/>
      </rPr>
      <t>Propiconazole (pesticide active substance)</t>
    </r>
    <r>
      <rPr>
        <sz val="11"/>
        <color rgb="FF000000"/>
        <rFont val="Calibri"/>
      </rPr>
      <t/>
    </r>
  </si>
  <si>
    <r>
      <rPr>
        <sz val="11"/>
        <rFont val="Calibri"/>
      </rPr>
      <t xml:space="preserve">65.100 - Pesticides and other agrochemicals; </t>
    </r>
  </si>
  <si>
    <r>
      <rPr>
        <sz val="11"/>
        <rFont val="Calibri"/>
      </rPr>
      <t xml:space="preserve">Protection of human health or safety; Protection of animal or plant life or health; Protection of the environment; </t>
    </r>
  </si>
  <si>
    <t>G/TBT/N/KOR/776</t>
  </si>
  <si>
    <t>Korea, Republic of</t>
  </si>
  <si>
    <r>
      <rPr>
        <sz val="11"/>
        <rFont val="Calibri"/>
      </rPr>
      <t>Electricity meter</t>
    </r>
    <r>
      <rPr>
        <sz val="11"/>
        <color rgb="FF000000"/>
        <rFont val="Calibri"/>
      </rPr>
      <t/>
    </r>
  </si>
  <si>
    <r>
      <rPr>
        <sz val="11"/>
        <rFont val="Calibri"/>
      </rPr>
      <t xml:space="preserve">17.220 - Electricity. Magnetism. Electrical and magnetic measurements; 91.140.50 - Electricity supply systems; </t>
    </r>
  </si>
  <si>
    <r>
      <rPr>
        <sz val="11"/>
        <rFont val="Calibri"/>
      </rPr>
      <t xml:space="preserve">Prevention of deceptive practices and consumer protection; Protection of human health or safety; </t>
    </r>
  </si>
  <si>
    <t>G/TBT/N/MEX/321/Add.3</t>
  </si>
  <si>
    <t>Mexico</t>
  </si>
  <si>
    <r>
      <rPr>
        <i/>
        <sz val="11"/>
        <rFont val="Calibri"/>
      </rPr>
      <t xml:space="preserve">2711 - Petroleum gases and other gaseous hydrocarbons.; </t>
    </r>
  </si>
  <si>
    <r>
      <rPr>
        <sz val="11"/>
        <rFont val="Calibri"/>
      </rPr>
      <t xml:space="preserve">75.200 - Petroleum products and natural gas handling equipment; </t>
    </r>
    <r>
      <rPr>
        <sz val="11"/>
        <color rgb="FF000000"/>
        <rFont val="Calibri"/>
      </rPr>
      <t xml:space="preserve">
</t>
    </r>
    <r>
      <rPr>
        <i/>
        <sz val="11"/>
        <color rgb="FF000000"/>
        <rFont val="Calibri"/>
      </rPr>
      <t xml:space="preserve">75.200 - Petroleum products and natural gas handling equipment; </t>
    </r>
  </si>
  <si>
    <t>G/TBT/N/MEX/365/Add.4</t>
  </si>
  <si>
    <r>
      <rPr>
        <i/>
        <sz val="11"/>
        <rFont val="Calibri"/>
      </rPr>
      <t>Antipollution equipment, 98.06.00.02</t>
    </r>
    <r>
      <rPr>
        <sz val="11"/>
        <color rgb="FF000000"/>
        <rFont val="Calibri"/>
      </rPr>
      <t/>
    </r>
  </si>
  <si>
    <r>
      <rPr>
        <sz val="11"/>
        <rFont val="Calibri"/>
      </rPr>
      <t xml:space="preserve">75.160 - Fuels; </t>
    </r>
  </si>
  <si>
    <r>
      <rPr>
        <i/>
        <sz val="11"/>
        <rFont val="Calibri"/>
      </rPr>
      <t xml:space="preserve">Protection of human health or safety; Protection of the environment; </t>
    </r>
  </si>
  <si>
    <t>G/TBT/N/TZA/187</t>
  </si>
  <si>
    <t>Tanzania</t>
  </si>
  <si>
    <r>
      <rPr>
        <sz val="11"/>
        <rFont val="Calibri"/>
      </rPr>
      <t xml:space="preserve">65.080 - Fertilizers; </t>
    </r>
  </si>
  <si>
    <r>
      <rPr>
        <sz val="11"/>
        <rFont val="Calibri"/>
      </rPr>
      <t xml:space="preserve">Consumer information, labelling; Quality requirements; </t>
    </r>
  </si>
  <si>
    <t>G/TBT/N/TZA/188</t>
  </si>
  <si>
    <t>G/TBT/N/TZA/189</t>
  </si>
  <si>
    <t>G/TBT/N/TZA/49/Rev.1</t>
  </si>
  <si>
    <t>Revision</t>
  </si>
  <si>
    <t>G/TBT/N/TZA/50/Rev.1</t>
  </si>
  <si>
    <t>G/TBT/N/TZA/51/Rev.1</t>
  </si>
  <si>
    <t>G/TBT/N/TZA/52/Rev.1</t>
  </si>
  <si>
    <t>G/TBT/N/TZA/53/Rev.1</t>
  </si>
  <si>
    <t>G/TBT/N/TZA/55/Rev.1</t>
  </si>
  <si>
    <t>G/TBT/N/BRA/820</t>
  </si>
  <si>
    <r>
      <rPr>
        <sz val="11"/>
        <rFont val="Calibri"/>
      </rPr>
      <t>Market goods</t>
    </r>
    <r>
      <rPr>
        <sz val="11"/>
        <color rgb="FF000000"/>
        <rFont val="Calibri"/>
      </rPr>
      <t/>
    </r>
  </si>
  <si>
    <r>
      <rPr>
        <sz val="11"/>
        <rFont val="Calibri"/>
      </rPr>
      <t xml:space="preserve">03.120.10 - Quality management and quality assurance; </t>
    </r>
  </si>
  <si>
    <t>G/TBT/N/MEX/387/Add.1</t>
  </si>
  <si>
    <r>
      <rPr>
        <i/>
        <sz val="11"/>
        <rFont val="Calibri"/>
      </rPr>
      <t>The notified text applies to split-type, free-flow, ductless air conditioners (known as mini-split and multi-split air conditioners), whether simple cycle (only cold) or reverse cycle (heat pump), with air-cooled condensers, powered by electricity, with nominal cooling capacities of 1W to 19,050W, which operate by mechanical compression.</t>
    </r>
    <r>
      <rPr>
        <sz val="11"/>
        <color rgb="FF000000"/>
        <rFont val="Calibri"/>
      </rPr>
      <t/>
    </r>
  </si>
  <si>
    <r>
      <rPr>
        <sz val="11"/>
        <rFont val="Calibri"/>
      </rPr>
      <t xml:space="preserve">23.120 - Ventilators. Fans. Air-conditioners; </t>
    </r>
    <r>
      <rPr>
        <sz val="11"/>
        <color rgb="FF000000"/>
        <rFont val="Calibri"/>
      </rPr>
      <t xml:space="preserve">
</t>
    </r>
    <r>
      <rPr>
        <i/>
        <sz val="11"/>
        <color rgb="FF000000"/>
        <rFont val="Calibri"/>
      </rPr>
      <t xml:space="preserve">23.120 - Ventilators. Fans. Air-conditioners; </t>
    </r>
  </si>
  <si>
    <r>
      <rPr>
        <i/>
        <sz val="11"/>
        <rFont val="Calibri"/>
      </rPr>
      <t xml:space="preserve">Consumer information, labelling; Protection of the environment; </t>
    </r>
  </si>
  <si>
    <t>G/TBT/N/MEX/412</t>
  </si>
  <si>
    <r>
      <rPr>
        <sz val="11"/>
        <rFont val="Calibri"/>
      </rPr>
      <t xml:space="preserve">842810 - - Lifts and skip hoists; </t>
    </r>
  </si>
  <si>
    <r>
      <rPr>
        <sz val="11"/>
        <rFont val="Calibri"/>
      </rPr>
      <t xml:space="preserve">67.260 - Plants and equipment for the food industry; </t>
    </r>
  </si>
  <si>
    <t>G/TBT/N/MEX/413</t>
  </si>
  <si>
    <t>-</t>
  </si>
  <si>
    <r>
      <rPr>
        <sz val="11"/>
        <rFont val="Calibri"/>
      </rPr>
      <t xml:space="preserve">03.120.20 - Product and company certification. Conformity assessment; </t>
    </r>
  </si>
  <si>
    <t>G/TBT/N/MEX/414</t>
  </si>
  <si>
    <t>Cooking utensils with a non-stick coating that contain the following base materials (substrata): aluminium, steel, stainless steel, iron, ceramics, glass, or any other material deriving from these base materials.</t>
  </si>
  <si>
    <r>
      <rPr>
        <sz val="11"/>
        <rFont val="Calibri"/>
      </rPr>
      <t xml:space="preserve">67.250 - Materials and articles in contact with foodstuffs; 97.040.60 - Cookware, cutlery and flatware; </t>
    </r>
  </si>
  <si>
    <t>G/TBT/N/MEX/415</t>
  </si>
  <si>
    <t>Lubricating oils for four-stroke petrol engines and/or lubricating oils for two- and four-stroke diesel engines. Related tariff headings: 271012, 271019 and 271020.</t>
  </si>
  <si>
    <r>
      <rPr>
        <sz val="11"/>
        <rFont val="Calibri"/>
      </rPr>
      <t xml:space="preserve">2710 - Petroleum oils and oils obtained from bituminous minerals, other than crude; preparations not elsewhere specified or included, containing by weight 70% or more of petroleum oils or of oils obtained from bituminous minerals, these oils being the basic constituents of the preparations; waste oils.; </t>
    </r>
  </si>
  <si>
    <r>
      <rPr>
        <sz val="11"/>
        <rFont val="Calibri"/>
      </rPr>
      <t xml:space="preserve">75.100 - Lubricants, industrial oils and related products; </t>
    </r>
  </si>
  <si>
    <t>G/TBT/N/TZA/181</t>
  </si>
  <si>
    <r>
      <rPr>
        <sz val="11"/>
        <rFont val="Calibri"/>
      </rPr>
      <t xml:space="preserve">67.200.20 - Oilseeds; </t>
    </r>
  </si>
  <si>
    <r>
      <rPr>
        <sz val="11"/>
        <rFont val="Calibri"/>
      </rPr>
      <t xml:space="preserve">Consumer information, labelling; Protection of human health or safety; Quality requirements; </t>
    </r>
  </si>
  <si>
    <t>G/TBT/N/TZA/182</t>
  </si>
  <si>
    <r>
      <rPr>
        <sz val="11"/>
        <rFont val="Calibri"/>
      </rPr>
      <t xml:space="preserve">67.080.10 - Fruits and derived products; </t>
    </r>
  </si>
  <si>
    <t>G/TBT/N/TZA/183</t>
  </si>
  <si>
    <t>G/TBT/N/TZA/184</t>
  </si>
  <si>
    <t>G/TBT/N/TZA/185</t>
  </si>
  <si>
    <t>G/TBT/N/TZA/186</t>
  </si>
  <si>
    <r>
      <rPr>
        <sz val="11"/>
        <rFont val="Calibri"/>
      </rPr>
      <t xml:space="preserve">67.020 - Processes in the food industry; </t>
    </r>
  </si>
  <si>
    <t>G/TBT/N/CAN/520/Add.1</t>
  </si>
  <si>
    <r>
      <rPr>
        <i/>
        <sz val="11"/>
        <rFont val="Calibri"/>
      </rPr>
      <t>On-road heavy-duty vehicles, engines and trailers  (ICS: 13.040, 43.060, 43.080, 43.160)</t>
    </r>
    <r>
      <rPr>
        <sz val="11"/>
        <color rgb="FF000000"/>
        <rFont val="Calibri"/>
      </rPr>
      <t/>
    </r>
  </si>
  <si>
    <r>
      <rPr>
        <sz val="11"/>
        <rFont val="Calibri"/>
      </rPr>
      <t xml:space="preserve">13.040 - Air quality; 43.060 - Internal combustion engines for road vehicles; 43.080 - Commercial vehicles; 43.160 - Special purpose vehicles; </t>
    </r>
    <r>
      <rPr>
        <sz val="11"/>
        <color rgb="FF000000"/>
        <rFont val="Calibri"/>
      </rPr>
      <t xml:space="preserve">
</t>
    </r>
    <r>
      <rPr>
        <i/>
        <sz val="11"/>
        <color rgb="FF000000"/>
        <rFont val="Calibri"/>
      </rPr>
      <t xml:space="preserve">13.040 - Air quality; 43.060 - Internal combustion engines for road vehicles; 43.080 - Commercial vehicles; 43.160 - Special purpose vehicles; </t>
    </r>
  </si>
  <si>
    <t>G/TBT/N/EU/575</t>
  </si>
  <si>
    <r>
      <rPr>
        <sz val="11"/>
        <rFont val="Calibri"/>
      </rPr>
      <t>Biocidal products</t>
    </r>
    <r>
      <rPr>
        <sz val="11"/>
        <color rgb="FF000000"/>
        <rFont val="Calibri"/>
      </rPr>
      <t/>
    </r>
  </si>
  <si>
    <r>
      <rPr>
        <sz val="11"/>
        <rFont val="Calibri"/>
      </rPr>
      <t xml:space="preserve">Protection of human health or safety; Protection of the environment; Harmonization; </t>
    </r>
  </si>
  <si>
    <t>G/TBT/N/EU/576</t>
  </si>
  <si>
    <t>G/TBT/N/EU/577</t>
  </si>
  <si>
    <r>
      <rPr>
        <sz val="11"/>
        <rFont val="Calibri"/>
      </rPr>
      <t>New motor vehicles of all categories (passenger cars, light commercial vehicles, trucks and busses, including their trailers, as well as systems, components and separate technical units intended for such vehicles).</t>
    </r>
    <r>
      <rPr>
        <sz val="11"/>
        <color rgb="FF000000"/>
        <rFont val="Calibri"/>
      </rPr>
      <t/>
    </r>
  </si>
  <si>
    <r>
      <rPr>
        <sz val="11"/>
        <rFont val="Calibri"/>
      </rPr>
      <t xml:space="preserve">43.020 - Road vehicles in general; </t>
    </r>
  </si>
  <si>
    <t>G/TBT/N/KAZ/20</t>
  </si>
  <si>
    <t>Kazakhstan</t>
  </si>
  <si>
    <r>
      <rPr>
        <sz val="11"/>
        <rFont val="Calibri"/>
      </rPr>
      <t>High voltage equipment</t>
    </r>
    <r>
      <rPr>
        <sz val="11"/>
        <color rgb="FF000000"/>
        <rFont val="Calibri"/>
      </rPr>
      <t/>
    </r>
  </si>
  <si>
    <r>
      <rPr>
        <sz val="11"/>
        <rFont val="Calibri"/>
      </rPr>
      <t xml:space="preserve">29.020 - Electrical engineering in general; </t>
    </r>
  </si>
  <si>
    <r>
      <rPr>
        <sz val="11"/>
        <rFont val="Calibri"/>
      </rPr>
      <t xml:space="preserve">Prevention of deceptive practices and consumer protection; Protection of human health or safety; Protection of the environment; </t>
    </r>
  </si>
  <si>
    <t>G/TBT/N/KAZ/21</t>
  </si>
  <si>
    <r>
      <rPr>
        <sz val="11"/>
        <rFont val="Calibri"/>
      </rPr>
      <t>Underground Rolling Stock and its Components</t>
    </r>
    <r>
      <rPr>
        <sz val="11"/>
        <color rgb="FF000000"/>
        <rFont val="Calibri"/>
      </rPr>
      <t/>
    </r>
  </si>
  <si>
    <r>
      <rPr>
        <sz val="11"/>
        <rFont val="Calibri"/>
      </rPr>
      <t xml:space="preserve">45.060 - Railway rolling stock; </t>
    </r>
  </si>
  <si>
    <t>G/TBT/N/KOR/775</t>
  </si>
  <si>
    <r>
      <rPr>
        <sz val="11"/>
        <rFont val="Calibri"/>
      </rPr>
      <t>Non-phase-in substance &amp; Phase-in Substance, carcinogenic or mutagenic substance</t>
    </r>
    <r>
      <rPr>
        <sz val="11"/>
        <color rgb="FF000000"/>
        <rFont val="Calibri"/>
      </rPr>
      <t/>
    </r>
  </si>
  <si>
    <r>
      <rPr>
        <sz val="11"/>
        <rFont val="Calibri"/>
      </rPr>
      <t xml:space="preserve">71 - CHEMICAL TECHNOLOGY; </t>
    </r>
  </si>
  <si>
    <r>
      <rPr>
        <sz val="11"/>
        <rFont val="Calibri"/>
      </rPr>
      <t xml:space="preserve">Consumer information, labelling; Protection of human health or safety; Protection of the environment; </t>
    </r>
  </si>
  <si>
    <t>G/TBT/N/LTU/32</t>
  </si>
  <si>
    <r>
      <rPr>
        <sz val="11"/>
        <rFont val="Calibri"/>
      </rPr>
      <t>Environment</t>
    </r>
    <r>
      <rPr>
        <sz val="11"/>
        <color rgb="FF000000"/>
        <rFont val="Calibri"/>
      </rPr>
      <t/>
    </r>
  </si>
  <si>
    <r>
      <rPr>
        <sz val="11"/>
        <rFont val="Calibri"/>
      </rPr>
      <t xml:space="preserve">13.060.30 - Sewage water; </t>
    </r>
  </si>
  <si>
    <r>
      <rPr>
        <sz val="11"/>
        <rFont val="Calibri"/>
      </rPr>
      <t xml:space="preserve">Protection of human health or safety; Protection of the environment; </t>
    </r>
  </si>
  <si>
    <t>G/TBT/N/TPKM/225/Add.3</t>
  </si>
  <si>
    <r>
      <rPr>
        <i/>
        <sz val="11"/>
        <rFont val="Calibri"/>
      </rPr>
      <t>Organic agricultural products</t>
    </r>
    <r>
      <rPr>
        <sz val="11"/>
        <color rgb="FF000000"/>
        <rFont val="Calibri"/>
      </rPr>
      <t/>
    </r>
  </si>
  <si>
    <r>
      <rPr>
        <sz val="11"/>
        <rFont val="Calibri"/>
      </rPr>
      <t xml:space="preserve">65 - AGRICULTURE; </t>
    </r>
    <r>
      <rPr>
        <sz val="11"/>
        <color rgb="FF000000"/>
        <rFont val="Calibri"/>
      </rPr>
      <t xml:space="preserve">
</t>
    </r>
    <r>
      <rPr>
        <i/>
        <sz val="11"/>
        <color rgb="FF000000"/>
        <rFont val="Calibri"/>
      </rPr>
      <t xml:space="preserve">65 - AGRICULTURE; </t>
    </r>
  </si>
  <si>
    <r>
      <rPr>
        <i/>
        <sz val="11"/>
        <rFont val="Calibri"/>
      </rPr>
      <t xml:space="preserve">Prevention of deceptive practices and consumer protection; Protection of the environment; </t>
    </r>
  </si>
  <si>
    <t>G/TBT/N/USA/1351/Add.1</t>
  </si>
  <si>
    <r>
      <rPr>
        <i/>
        <sz val="11"/>
        <rFont val="Calibri"/>
      </rPr>
      <t>Tobacco products</t>
    </r>
    <r>
      <rPr>
        <sz val="11"/>
        <color rgb="FF000000"/>
        <rFont val="Calibri"/>
      </rPr>
      <t/>
    </r>
  </si>
  <si>
    <r>
      <rPr>
        <sz val="11"/>
        <rFont val="Calibri"/>
      </rPr>
      <t xml:space="preserve">24 - Tobacco and manufactured tobacco substitutes; </t>
    </r>
    <r>
      <rPr>
        <sz val="11"/>
        <color rgb="FF000000"/>
        <rFont val="Calibri"/>
      </rPr>
      <t xml:space="preserve">
</t>
    </r>
    <r>
      <rPr>
        <i/>
        <sz val="11"/>
        <color rgb="FF000000"/>
        <rFont val="Calibri"/>
      </rPr>
      <t xml:space="preserve">24 - Tobacco and manufactured tobacco substitutes; </t>
    </r>
  </si>
  <si>
    <r>
      <rPr>
        <sz val="11"/>
        <rFont val="Calibri"/>
      </rPr>
      <t xml:space="preserve">13.020 - Environmental protection; 65.160 - Tobacco, tobacco products and related equipment; </t>
    </r>
    <r>
      <rPr>
        <sz val="11"/>
        <color rgb="FF000000"/>
        <rFont val="Calibri"/>
      </rPr>
      <t xml:space="preserve">
</t>
    </r>
    <r>
      <rPr>
        <i/>
        <sz val="11"/>
        <color rgb="FF000000"/>
        <rFont val="Calibri"/>
      </rPr>
      <t xml:space="preserve">13.120 - Domestic safety; 65.160 - Tobacco, tobacco products and related equipment; </t>
    </r>
  </si>
  <si>
    <t>G/TBT/N/USA/1352/Add.1</t>
  </si>
  <si>
    <r>
      <rPr>
        <sz val="11"/>
        <rFont val="Calibri"/>
      </rPr>
      <t xml:space="preserve">65.160 - Tobacco, tobacco products and related equipment; </t>
    </r>
    <r>
      <rPr>
        <sz val="11"/>
        <color rgb="FF000000"/>
        <rFont val="Calibri"/>
      </rPr>
      <t xml:space="preserve">
</t>
    </r>
    <r>
      <rPr>
        <i/>
        <sz val="11"/>
        <color rgb="FF000000"/>
        <rFont val="Calibri"/>
      </rPr>
      <t xml:space="preserve">65.160 - Tobacco, tobacco products and related equipment; </t>
    </r>
  </si>
  <si>
    <t>G/TBT/N/USA/1355/Add.1</t>
  </si>
  <si>
    <r>
      <rPr>
        <i/>
        <sz val="11"/>
        <rFont val="Calibri"/>
      </rPr>
      <t>Cigars</t>
    </r>
    <r>
      <rPr>
        <sz val="11"/>
        <color rgb="FF000000"/>
        <rFont val="Calibri"/>
      </rPr>
      <t/>
    </r>
  </si>
  <si>
    <t>G/TBT/N/USA/1359/Add.1</t>
  </si>
  <si>
    <r>
      <rPr>
        <i/>
        <sz val="11"/>
        <rFont val="Calibri"/>
      </rPr>
      <t>Volatile Organic Compound limits</t>
    </r>
    <r>
      <rPr>
        <sz val="11"/>
        <color rgb="FF000000"/>
        <rFont val="Calibri"/>
      </rPr>
      <t/>
    </r>
  </si>
  <si>
    <r>
      <rPr>
        <sz val="11"/>
        <rFont val="Calibri"/>
      </rPr>
      <t xml:space="preserve">03.120 - Quality; 13.040 - Air quality; 13.120 - Domestic safety; 19.020 - Test conditions and procedures in general; </t>
    </r>
    <r>
      <rPr>
        <sz val="11"/>
        <color rgb="FF000000"/>
        <rFont val="Calibri"/>
      </rPr>
      <t xml:space="preserve">
</t>
    </r>
    <r>
      <rPr>
        <i/>
        <sz val="11"/>
        <color rgb="FF000000"/>
        <rFont val="Calibri"/>
      </rPr>
      <t xml:space="preserve">03.120 - Quality; 13.040 - Air quality; 13.120 - Domestic safety; 19.020 - Test conditions and procedures in general; </t>
    </r>
  </si>
  <si>
    <t>G/TBT/N/USA/564/Add.4</t>
  </si>
  <si>
    <r>
      <rPr>
        <i/>
        <sz val="11"/>
        <rFont val="Calibri"/>
      </rPr>
      <t>Baby cribs (ICS: 97.140, 97.190)</t>
    </r>
    <r>
      <rPr>
        <sz val="11"/>
        <color rgb="FF000000"/>
        <rFont val="Calibri"/>
      </rPr>
      <t/>
    </r>
  </si>
  <si>
    <r>
      <rPr>
        <sz val="11"/>
        <rFont val="Calibri"/>
      </rPr>
      <t xml:space="preserve">97.140 - Furniture; </t>
    </r>
    <r>
      <rPr>
        <sz val="11"/>
        <color rgb="FF000000"/>
        <rFont val="Calibri"/>
      </rPr>
      <t xml:space="preserve">
</t>
    </r>
    <r>
      <rPr>
        <i/>
        <sz val="11"/>
        <color rgb="FF000000"/>
        <rFont val="Calibri"/>
      </rPr>
      <t xml:space="preserve">97.140 - Furniture; 97.190 - Equipment for children; </t>
    </r>
  </si>
  <si>
    <r>
      <rPr>
        <i/>
        <sz val="11"/>
        <rFont val="Calibri"/>
      </rPr>
      <t xml:space="preserve">Prevention of deceptive practices and consumer protection; </t>
    </r>
  </si>
  <si>
    <t>G/TBT/N/VNM/130</t>
  </si>
  <si>
    <t>Viet Nam</t>
  </si>
  <si>
    <r>
      <rPr>
        <sz val="11"/>
        <rFont val="Calibri"/>
      </rPr>
      <t>Substances used to fortify vitamin A in food</t>
    </r>
    <r>
      <rPr>
        <sz val="11"/>
        <color rgb="FF000000"/>
        <rFont val="Calibri"/>
      </rPr>
      <t/>
    </r>
  </si>
  <si>
    <r>
      <rPr>
        <sz val="11"/>
        <rFont val="Calibri"/>
      </rPr>
      <t xml:space="preserve">67 - FOOD TECHNOLOGY; </t>
    </r>
  </si>
  <si>
    <t>G/TBT/N/KEN/691</t>
  </si>
  <si>
    <t>Kenya</t>
  </si>
  <si>
    <r>
      <rPr>
        <sz val="11"/>
        <rFont val="Calibri"/>
      </rPr>
      <t xml:space="preserve">13.340 - Protective equipment; </t>
    </r>
  </si>
  <si>
    <r>
      <rPr>
        <sz val="11"/>
        <rFont val="Calibri"/>
      </rPr>
      <t xml:space="preserve">Protection of animal or plant life or health; Quality requirements; </t>
    </r>
  </si>
  <si>
    <t>G/TBT/N/KEN/693</t>
  </si>
  <si>
    <t>G/TBT/N/KEN/694</t>
  </si>
  <si>
    <r>
      <rPr>
        <sz val="11"/>
        <rFont val="Calibri"/>
      </rPr>
      <t xml:space="preserve">Protection of human health or safety; Quality requirements; </t>
    </r>
  </si>
  <si>
    <t>G/TBT/N/KEN/695</t>
  </si>
  <si>
    <t>G/TBT/N/KEN/696</t>
  </si>
  <si>
    <t>G/TBT/N/KEN/697</t>
  </si>
  <si>
    <t>G/TBT/N/KEN/698</t>
  </si>
  <si>
    <t>G/TBT/N/KEN/699</t>
  </si>
  <si>
    <r>
      <rPr>
        <sz val="11"/>
        <rFont val="Calibri"/>
      </rPr>
      <t xml:space="preserve">13.030.40 - Installations and equipment for waste disposal and treatment; </t>
    </r>
  </si>
  <si>
    <t>G/TBT/N/KEN/701</t>
  </si>
  <si>
    <r>
      <rPr>
        <sz val="11"/>
        <rFont val="Calibri"/>
      </rPr>
      <t xml:space="preserve">Quality requirements; </t>
    </r>
  </si>
  <si>
    <t>G/TBT/N/KEN/702</t>
  </si>
  <si>
    <r>
      <rPr>
        <sz val="11"/>
        <rFont val="Calibri"/>
      </rPr>
      <t xml:space="preserve">97.080 - Cleaning appliances; </t>
    </r>
  </si>
  <si>
    <t>G/TBT/N/KEN/703</t>
  </si>
  <si>
    <r>
      <rPr>
        <sz val="11"/>
        <rFont val="Calibri"/>
      </rPr>
      <t xml:space="preserve">91.100.01 - Construction materials in general; </t>
    </r>
  </si>
  <si>
    <t>G/TBT/N/KEN/704</t>
  </si>
  <si>
    <r>
      <rPr>
        <sz val="11"/>
        <rFont val="Calibri"/>
      </rPr>
      <t xml:space="preserve">040510 - - Butter; </t>
    </r>
  </si>
  <si>
    <r>
      <rPr>
        <sz val="11"/>
        <rFont val="Calibri"/>
      </rPr>
      <t xml:space="preserve">67.100.20 - Butter; </t>
    </r>
  </si>
  <si>
    <t>G/TBT/N/KEN/705</t>
  </si>
  <si>
    <r>
      <rPr>
        <sz val="11"/>
        <rFont val="Calibri"/>
      </rPr>
      <t xml:space="preserve">67.100.10 - Milk and processed milk products; </t>
    </r>
  </si>
  <si>
    <t>G/TBT/N/KEN/706</t>
  </si>
  <si>
    <t>G/TBT/N/KEN/707</t>
  </si>
  <si>
    <t>G/TBT/N/KEN/708</t>
  </si>
  <si>
    <r>
      <rPr>
        <sz val="11"/>
        <rFont val="Calibri"/>
      </rPr>
      <t xml:space="preserve">040120 - - Of a fat content, by weight, exceeding 1% but not exceeding 6%; </t>
    </r>
  </si>
  <si>
    <t>G/TBT/N/KEN/709</t>
  </si>
  <si>
    <t>G/TBT/N/KEN/710</t>
  </si>
  <si>
    <r>
      <rPr>
        <sz val="11"/>
        <rFont val="Calibri"/>
      </rPr>
      <t xml:space="preserve">2105 - Ice cream and other edible ice, whether or not containing cocoa.; </t>
    </r>
  </si>
  <si>
    <r>
      <rPr>
        <sz val="11"/>
        <rFont val="Calibri"/>
      </rPr>
      <t xml:space="preserve">67.100.40 - Ice cream and ice confectionery; </t>
    </r>
  </si>
  <si>
    <t>G/TBT/N/KEN/711</t>
  </si>
  <si>
    <t>G/TBT/N/KEN/712</t>
  </si>
  <si>
    <t>G/TBT/N/CHL/443</t>
  </si>
  <si>
    <t>Chile</t>
  </si>
  <si>
    <t>Urban and rural public transport buses</t>
  </si>
  <si>
    <r>
      <rPr>
        <sz val="11"/>
        <rFont val="Calibri"/>
      </rPr>
      <t xml:space="preserve">43.080.20 - Buses; </t>
    </r>
  </si>
  <si>
    <t>G/TBT/N/ECU/51/Add.4</t>
  </si>
  <si>
    <t>Ecuador</t>
  </si>
  <si>
    <r>
      <rPr>
        <i/>
        <sz val="11"/>
        <rFont val="Calibri"/>
      </rPr>
      <t>73170000, 73130010, 73130090, 72171000, 72172000, 73143100, 73144100</t>
    </r>
    <r>
      <rPr>
        <sz val="11"/>
        <color rgb="FF000000"/>
        <rFont val="Calibri"/>
      </rPr>
      <t/>
    </r>
  </si>
  <si>
    <r>
      <rPr>
        <sz val="11"/>
        <rFont val="Calibri"/>
      </rPr>
      <t xml:space="preserve">721710 - - Not plated or coated, whether or not polished; 721720 - - Plated or coated with zinc; 731431 - -- Plated or coated with zinc; 731441 - -- Plated or coated with zinc; 7313 - Barbed wire of iron or steel; twisted hoop or single flat wire, barbed or not, and loosely twisted double wire, of a kind used for fencing, of iron or steel.; 7317 - Nails, tacks, drawing pins, corrugated nails, staples (other than those of heading 83.05) and similar articles, of iron or steel, whether or not with heads of other material, but excluding such articles with heads of copper.; </t>
    </r>
    <r>
      <rPr>
        <sz val="11"/>
        <color rgb="FF000000"/>
        <rFont val="Calibri"/>
      </rPr>
      <t xml:space="preserve">
</t>
    </r>
    <r>
      <rPr>
        <i/>
        <sz val="11"/>
        <color rgb="FF000000"/>
        <rFont val="Calibri"/>
      </rPr>
      <t xml:space="preserve">721710 - - Not plated or coated, whether or not polished; 721720 - - Plated or coated with zinc; 731300 - Barbed wire of iron or steel; twisted hoop or single flat wire, barbed or not, and loosely twisted double wire, of a kind used for fencing, of iron or steel.; 731431 - -- Plated or coated with zinc; 731441 - -- Plated or coated with zinc; 7317 - Nails, tacks, drawing pins, corrugated nails, staples (other than those of heading 83.05) and similar articles, of iron or steel, whether or not with heads of other material, but excluding such articles with heads of copper.; 731700 - Nails, tacks, drawing pins, corrugated nails, staples (other than those of heading 83.05) and similar articles, of iron or steel, whether or not with heads of other material, but excluding such articles with heads of copper.; </t>
    </r>
  </si>
  <si>
    <r>
      <rPr>
        <sz val="11"/>
        <rFont val="Calibri"/>
      </rPr>
      <t xml:space="preserve">77.140.65 - Steel wire, wire ropes and link chains; </t>
    </r>
  </si>
  <si>
    <r>
      <rPr>
        <i/>
        <sz val="11"/>
        <rFont val="Calibri"/>
      </rPr>
      <t xml:space="preserve">Protection of human health or safety; Protection of animal or plant life or health; </t>
    </r>
  </si>
  <si>
    <t>G/TBT/N/JPN/598</t>
  </si>
  <si>
    <t>Japan</t>
  </si>
  <si>
    <r>
      <rPr>
        <sz val="11"/>
        <rFont val="Calibri"/>
      </rPr>
      <t>Aseptic filling Tofu, fungicide (fludioxonil) and Bologna sausage</t>
    </r>
    <r>
      <rPr>
        <sz val="11"/>
        <color rgb="FF000000"/>
        <rFont val="Calibri"/>
      </rPr>
      <t/>
    </r>
  </si>
  <si>
    <r>
      <rPr>
        <sz val="11"/>
        <rFont val="Calibri"/>
      </rPr>
      <t xml:space="preserve">67.060 - Cereals, pulses and derived products; 67.120.10 - Meat and meat products; </t>
    </r>
  </si>
  <si>
    <r>
      <rPr>
        <sz val="11"/>
        <rFont val="Calibri"/>
      </rPr>
      <t xml:space="preserve">Consumer information, labelling; Protection of human health or safety; </t>
    </r>
  </si>
  <si>
    <t>G/TBT/N/KEN/672</t>
  </si>
  <si>
    <r>
      <rPr>
        <sz val="11"/>
        <rFont val="Calibri"/>
      </rPr>
      <t xml:space="preserve">11.040.10 - Anaesthetic, respiratory and reanimation equipment; </t>
    </r>
  </si>
  <si>
    <t>G/TBT/N/KEN/673</t>
  </si>
  <si>
    <t>G/TBT/N/KEN/674</t>
  </si>
  <si>
    <t>G/TBT/N/KEN/675</t>
  </si>
  <si>
    <r>
      <rPr>
        <sz val="11"/>
        <rFont val="Calibri"/>
      </rPr>
      <t xml:space="preserve">11.040.30 - Surgical instruments and materials; </t>
    </r>
  </si>
  <si>
    <t>G/TBT/N/KEN/676</t>
  </si>
  <si>
    <r>
      <rPr>
        <sz val="11"/>
        <rFont val="Calibri"/>
      </rPr>
      <t xml:space="preserve">83.180 - Adhesives; </t>
    </r>
  </si>
  <si>
    <t>G/TBT/N/KEN/677</t>
  </si>
  <si>
    <t>G/TBT/N/KEN/678</t>
  </si>
  <si>
    <r>
      <rPr>
        <sz val="11"/>
        <rFont val="Calibri"/>
      </rPr>
      <t xml:space="preserve">37.040.25 - Radiographic films; </t>
    </r>
  </si>
  <si>
    <t>G/TBT/N/KEN/679</t>
  </si>
  <si>
    <r>
      <rPr>
        <sz val="11"/>
        <rFont val="Calibri"/>
      </rPr>
      <t xml:space="preserve">17.200.20 - Temperature-measuring instruments; </t>
    </r>
  </si>
  <si>
    <t>G/TBT/N/KEN/680</t>
  </si>
  <si>
    <r>
      <rPr>
        <sz val="11"/>
        <rFont val="Calibri"/>
      </rPr>
      <t xml:space="preserve">71.100.01 - Products of the chemical industry in general; </t>
    </r>
  </si>
  <si>
    <t>G/TBT/N/KEN/681</t>
  </si>
  <si>
    <r>
      <rPr>
        <sz val="11"/>
        <rFont val="Calibri"/>
      </rPr>
      <t xml:space="preserve">97.140 - Furniture; </t>
    </r>
  </si>
  <si>
    <t>G/TBT/N/KEN/682</t>
  </si>
  <si>
    <t>G/TBT/N/KEN/683</t>
  </si>
  <si>
    <t>G/TBT/N/KEN/684</t>
  </si>
  <si>
    <t>G/TBT/N/KEN/685</t>
  </si>
  <si>
    <t>G/TBT/N/KEN/686</t>
  </si>
  <si>
    <t>G/TBT/N/KEN/687</t>
  </si>
  <si>
    <t>G/TBT/N/KEN/688</t>
  </si>
  <si>
    <t>G/TBT/N/KEN/689</t>
  </si>
  <si>
    <t>G/TBT/N/KEN/690</t>
  </si>
  <si>
    <t>G/TBT/N/KEN/692</t>
  </si>
  <si>
    <t>G/TBT/N/KEN/700</t>
  </si>
  <si>
    <t>G/TBT/N/KOR/774</t>
  </si>
  <si>
    <r>
      <rPr>
        <sz val="11"/>
        <rFont val="Calibri"/>
      </rPr>
      <t>Medical Devices</t>
    </r>
    <r>
      <rPr>
        <sz val="11"/>
        <color rgb="FF000000"/>
        <rFont val="Calibri"/>
      </rPr>
      <t/>
    </r>
  </si>
  <si>
    <r>
      <rPr>
        <sz val="11"/>
        <rFont val="Calibri"/>
      </rPr>
      <t xml:space="preserve">11.040 - Medical equipment; </t>
    </r>
  </si>
  <si>
    <t>G/TBT/N/MEX/356/Add.2</t>
  </si>
  <si>
    <r>
      <rPr>
        <sz val="11"/>
        <rFont val="Calibri"/>
      </rPr>
      <t xml:space="preserve">650610 - - Safety headgear; </t>
    </r>
    <r>
      <rPr>
        <sz val="11"/>
        <color rgb="FF000000"/>
        <rFont val="Calibri"/>
      </rPr>
      <t xml:space="preserve">
</t>
    </r>
    <r>
      <rPr>
        <i/>
        <sz val="11"/>
        <color rgb="FF000000"/>
        <rFont val="Calibri"/>
      </rPr>
      <t xml:space="preserve">650610 - - Safety headgear; </t>
    </r>
  </si>
  <si>
    <r>
      <rPr>
        <sz val="11"/>
        <rFont val="Calibri"/>
      </rPr>
      <t xml:space="preserve">13.340.20 - Head protective equipment; </t>
    </r>
  </si>
  <si>
    <t>G/TBT/N/MEX/372/Add.1</t>
  </si>
  <si>
    <r>
      <rPr>
        <i/>
        <sz val="11"/>
        <rFont val="Calibri"/>
      </rPr>
      <t>Household refrigerators and freezers. 84.18.21.10</t>
    </r>
    <r>
      <rPr>
        <sz val="11"/>
        <color rgb="FF000000"/>
        <rFont val="Calibri"/>
      </rPr>
      <t/>
    </r>
  </si>
  <si>
    <r>
      <rPr>
        <sz val="11"/>
        <rFont val="Calibri"/>
      </rPr>
      <t xml:space="preserve">841821 - -- Compression-type; </t>
    </r>
    <r>
      <rPr>
        <sz val="11"/>
        <color rgb="FF000000"/>
        <rFont val="Calibri"/>
      </rPr>
      <t xml:space="preserve">
</t>
    </r>
    <r>
      <rPr>
        <i/>
        <sz val="11"/>
        <color rgb="FF000000"/>
        <rFont val="Calibri"/>
      </rPr>
      <t xml:space="preserve">841821 - -- Compression-type; </t>
    </r>
  </si>
  <si>
    <r>
      <rPr>
        <sz val="11"/>
        <rFont val="Calibri"/>
      </rPr>
      <t xml:space="preserve">97.040.30 - Domestic refrigerating appliances; </t>
    </r>
    <r>
      <rPr>
        <sz val="11"/>
        <color rgb="FF000000"/>
        <rFont val="Calibri"/>
      </rPr>
      <t xml:space="preserve">
</t>
    </r>
    <r>
      <rPr>
        <i/>
        <sz val="11"/>
        <color rgb="FF000000"/>
        <rFont val="Calibri"/>
      </rPr>
      <t xml:space="preserve">97.040.30 - Domestic refrigerating appliances; </t>
    </r>
  </si>
  <si>
    <t>G/TBT/N/MEX/411</t>
  </si>
  <si>
    <t>Electric traction lifts for passengers and freight 842810</t>
  </si>
  <si>
    <r>
      <rPr>
        <sz val="11"/>
        <rFont val="Calibri"/>
      </rPr>
      <t xml:space="preserve">91.140.90 - Lifts. Escalators; </t>
    </r>
  </si>
  <si>
    <t>G/TBT/N/PER/104</t>
  </si>
  <si>
    <t>Peru</t>
  </si>
  <si>
    <t>Cannabis seeds, resin, extract, tinctures and oil (tariff headings: 1211.90.90.99, 1301.90.90.90, 1302.19.91.00 and 1302.19.99.00)</t>
  </si>
  <si>
    <r>
      <rPr>
        <sz val="11"/>
        <rFont val="Calibri"/>
      </rPr>
      <t xml:space="preserve">121190 - - Other; 130190 - - Other; 130219 - -- Other; </t>
    </r>
  </si>
  <si>
    <r>
      <rPr>
        <sz val="11"/>
        <rFont val="Calibri"/>
      </rPr>
      <t xml:space="preserve">65.020.20 - Plant growing; </t>
    </r>
  </si>
  <si>
    <t>G/TBT/N/THA/510/Add.1</t>
  </si>
  <si>
    <t>Thailand</t>
  </si>
  <si>
    <r>
      <rPr>
        <i/>
        <sz val="11"/>
        <rFont val="Calibri"/>
      </rPr>
      <t>Infant and young child food (HS Code: 0401, 0402) (ICS: 67.100.10). Milk and cream, not concentrated nor containing added sugar or other sweetening matter. (HS: 0401), Milk and cream, concentrated or containing added sugar or other sweetening matter. (HS: 0402)</t>
    </r>
    <r>
      <rPr>
        <sz val="11"/>
        <color rgb="FF000000"/>
        <rFont val="Calibri"/>
      </rPr>
      <t/>
    </r>
  </si>
  <si>
    <r>
      <rPr>
        <i/>
        <sz val="11"/>
        <rFont val="Calibri"/>
      </rPr>
      <t xml:space="preserve">0401 - Milk and cream, not concentrated nor containing added sugar or other sweetening matter.; 0402 - Milk and cream, concentrated or containing added sugar or other sweetening matter.; </t>
    </r>
  </si>
  <si>
    <r>
      <rPr>
        <sz val="11"/>
        <rFont val="Calibri"/>
      </rPr>
      <t xml:space="preserve">67.100.10 - Milk and processed milk products; </t>
    </r>
    <r>
      <rPr>
        <sz val="11"/>
        <color rgb="FF000000"/>
        <rFont val="Calibri"/>
      </rPr>
      <t xml:space="preserve">
</t>
    </r>
    <r>
      <rPr>
        <i/>
        <sz val="11"/>
        <color rgb="FF000000"/>
        <rFont val="Calibri"/>
      </rPr>
      <t xml:space="preserve">67.100.10 - Milk and processed milk products; </t>
    </r>
  </si>
  <si>
    <t>G/TBT/N/USA/827/Rev.2/Add.5</t>
  </si>
  <si>
    <r>
      <rPr>
        <i/>
        <sz val="11"/>
        <rFont val="Calibri"/>
      </rPr>
      <t>Formaldehyde emissions, composite wood products</t>
    </r>
    <r>
      <rPr>
        <sz val="11"/>
        <color rgb="FF000000"/>
        <rFont val="Calibri"/>
      </rPr>
      <t/>
    </r>
  </si>
  <si>
    <r>
      <rPr>
        <sz val="11"/>
        <rFont val="Calibri"/>
      </rPr>
      <t xml:space="preserve">13.040.01 - Air quality in general; 79.020 - Wood technology processes; </t>
    </r>
    <r>
      <rPr>
        <sz val="11"/>
        <color rgb="FF000000"/>
        <rFont val="Calibri"/>
      </rPr>
      <t xml:space="preserve">
</t>
    </r>
    <r>
      <rPr>
        <i/>
        <sz val="11"/>
        <color rgb="FF000000"/>
        <rFont val="Calibri"/>
      </rPr>
      <t xml:space="preserve">13.020 - Environmental protection; 79.020 - Wood technology processes; </t>
    </r>
  </si>
  <si>
    <t>G/TBT/N/VNM/129</t>
  </si>
  <si>
    <r>
      <rPr>
        <sz val="11"/>
        <rFont val="Calibri"/>
      </rPr>
      <t xml:space="preserve">67.220.20 - Food additives; </t>
    </r>
  </si>
  <si>
    <t>G/TBT/N/CHN/1273</t>
  </si>
  <si>
    <t>China</t>
  </si>
  <si>
    <r>
      <rPr>
        <sz val="11"/>
        <rFont val="Calibri"/>
      </rPr>
      <t>Brake linings for automobiles</t>
    </r>
    <r>
      <rPr>
        <sz val="11"/>
        <color rgb="FF000000"/>
        <rFont val="Calibri"/>
      </rPr>
      <t/>
    </r>
  </si>
  <si>
    <r>
      <rPr>
        <sz val="11"/>
        <rFont val="Calibri"/>
      </rPr>
      <t xml:space="preserve">43.040.40 - Braking systems; </t>
    </r>
  </si>
  <si>
    <r>
      <rPr>
        <sz val="11"/>
        <rFont val="Calibri"/>
      </rPr>
      <t xml:space="preserve">Protection of human health or safety; Protection of the environment; Quality requirements; </t>
    </r>
  </si>
  <si>
    <t>G/TBT/N/UGA/849</t>
  </si>
  <si>
    <r>
      <rPr>
        <sz val="11"/>
        <rFont val="Calibri"/>
      </rPr>
      <t>Ghee</t>
    </r>
    <r>
      <rPr>
        <sz val="11"/>
        <color rgb="FF000000"/>
        <rFont val="Calibri"/>
      </rPr>
      <t/>
    </r>
  </si>
  <si>
    <r>
      <rPr>
        <sz val="11"/>
        <rFont val="Calibri"/>
      </rPr>
      <t xml:space="preserve">0403 - Buttermilk, curdled milk and cream, yogurt, kephir and other fermented or acidified milk and cream, whether or not concentrated or containing added sugar or other sweetening matter or flavoured or containing added fruit, nuts or cocoa.; 0405 - Butter and other fats and oils derived from milk; dairy spreads.; </t>
    </r>
  </si>
  <si>
    <r>
      <rPr>
        <sz val="11"/>
        <rFont val="Calibri"/>
      </rPr>
      <t xml:space="preserve">Consumer information, labelling; Prevention of deceptive practices and consumer protection; Protection of human health or safety; Quality requirements; Harmonization; Reducing trade barriers and facilitating trade; </t>
    </r>
  </si>
  <si>
    <t>G/TBT/N/UGA/842</t>
  </si>
  <si>
    <r>
      <rPr>
        <sz val="11"/>
        <rFont val="Calibri"/>
      </rPr>
      <t>UHT milk.</t>
    </r>
    <r>
      <rPr>
        <sz val="11"/>
        <color rgb="FF000000"/>
        <rFont val="Calibri"/>
      </rPr>
      <t/>
    </r>
  </si>
  <si>
    <r>
      <rPr>
        <sz val="11"/>
        <rFont val="Calibri"/>
      </rPr>
      <t xml:space="preserve">0401 - Milk and cream, not concentrated nor containing added sugar or other sweetening matter.; </t>
    </r>
  </si>
  <si>
    <t>G/TBT/N/UGA/843</t>
  </si>
  <si>
    <r>
      <rPr>
        <sz val="11"/>
        <rFont val="Calibri"/>
      </rPr>
      <t>Yoghurt</t>
    </r>
    <r>
      <rPr>
        <sz val="11"/>
        <color rgb="FF000000"/>
        <rFont val="Calibri"/>
      </rPr>
      <t/>
    </r>
  </si>
  <si>
    <r>
      <rPr>
        <sz val="11"/>
        <rFont val="Calibri"/>
      </rPr>
      <t xml:space="preserve">0403 - Buttermilk, curdled milk and cream, yogurt, kephir and other fermented or acidified milk and cream, whether or not concentrated or containing added sugar or other sweetening matter or flavoured or containing added fruit, nuts or cocoa.; </t>
    </r>
  </si>
  <si>
    <t>G/TBT/N/UGA/844</t>
  </si>
  <si>
    <r>
      <rPr>
        <sz val="11"/>
        <rFont val="Calibri"/>
      </rPr>
      <t>Milk powders, milk cream powder</t>
    </r>
    <r>
      <rPr>
        <sz val="11"/>
        <color rgb="FF000000"/>
        <rFont val="Calibri"/>
      </rPr>
      <t/>
    </r>
  </si>
  <si>
    <r>
      <rPr>
        <sz val="11"/>
        <rFont val="Calibri"/>
      </rPr>
      <t xml:space="preserve">67.100.01 - Milk and milk products in general; </t>
    </r>
  </si>
  <si>
    <t>G/TBT/N/UGA/845</t>
  </si>
  <si>
    <r>
      <rPr>
        <sz val="11"/>
        <rFont val="Calibri"/>
      </rPr>
      <t>Raw cow milk</t>
    </r>
    <r>
      <rPr>
        <sz val="11"/>
        <color rgb="FF000000"/>
        <rFont val="Calibri"/>
      </rPr>
      <t/>
    </r>
  </si>
  <si>
    <r>
      <rPr>
        <sz val="11"/>
        <rFont val="Calibri"/>
      </rPr>
      <t xml:space="preserve">67.100 - Milk and milk products; </t>
    </r>
  </si>
  <si>
    <t>G/TBT/N/UGA/846</t>
  </si>
  <si>
    <r>
      <rPr>
        <sz val="11"/>
        <rFont val="Calibri"/>
      </rPr>
      <t>Pasteurised milk</t>
    </r>
    <r>
      <rPr>
        <sz val="11"/>
        <color rgb="FF000000"/>
        <rFont val="Calibri"/>
      </rPr>
      <t/>
    </r>
  </si>
  <si>
    <t>G/TBT/N/UGA/847</t>
  </si>
  <si>
    <r>
      <rPr>
        <sz val="11"/>
        <rFont val="Calibri"/>
      </rPr>
      <t>Dairy ice cream</t>
    </r>
    <r>
      <rPr>
        <sz val="11"/>
        <color rgb="FF000000"/>
        <rFont val="Calibri"/>
      </rPr>
      <t/>
    </r>
  </si>
  <si>
    <t>G/TBT/N/UGA/848</t>
  </si>
  <si>
    <r>
      <rPr>
        <sz val="11"/>
        <rFont val="Calibri"/>
      </rPr>
      <t>Sweetened condensed milk</t>
    </r>
    <r>
      <rPr>
        <sz val="11"/>
        <color rgb="FF000000"/>
        <rFont val="Calibri"/>
      </rPr>
      <t/>
    </r>
  </si>
  <si>
    <r>
      <rPr>
        <sz val="11"/>
        <rFont val="Calibri"/>
      </rPr>
      <t xml:space="preserve">0402 - Milk and cream, concentrated or containing added sugar or other sweetening matter.; </t>
    </r>
  </si>
  <si>
    <t>G/TBT/N/CAN/556</t>
  </si>
  <si>
    <r>
      <rPr>
        <sz val="11"/>
        <rFont val="Calibri"/>
      </rPr>
      <t>Motor vehicle (ICS: 43.020, 43.080)</t>
    </r>
    <r>
      <rPr>
        <sz val="11"/>
        <color rgb="FF000000"/>
        <rFont val="Calibri"/>
      </rPr>
      <t/>
    </r>
  </si>
  <si>
    <r>
      <rPr>
        <sz val="11"/>
        <rFont val="Calibri"/>
      </rPr>
      <t xml:space="preserve">43.020 - Road vehicles in general; 43.080 - Commercial vehicles; </t>
    </r>
  </si>
  <si>
    <r>
      <rPr>
        <sz val="11"/>
        <rFont val="Calibri"/>
      </rPr>
      <t xml:space="preserve">Reducing trade barriers and facilitating trade; </t>
    </r>
  </si>
  <si>
    <t>G/TBT/N/EU/552/Add.1</t>
  </si>
  <si>
    <r>
      <rPr>
        <i/>
        <sz val="11"/>
        <rFont val="Calibri"/>
      </rPr>
      <t>Thiram (pesticide active substance)</t>
    </r>
    <r>
      <rPr>
        <sz val="11"/>
        <color rgb="FF000000"/>
        <rFont val="Calibri"/>
      </rPr>
      <t/>
    </r>
  </si>
  <si>
    <r>
      <rPr>
        <sz val="11"/>
        <rFont val="Calibri"/>
      </rPr>
      <t xml:space="preserve">65.100 - Pesticides and other agrochemicals; </t>
    </r>
    <r>
      <rPr>
        <sz val="11"/>
        <color rgb="FF000000"/>
        <rFont val="Calibri"/>
      </rPr>
      <t xml:space="preserve">
</t>
    </r>
    <r>
      <rPr>
        <i/>
        <sz val="11"/>
        <color rgb="FF000000"/>
        <rFont val="Calibri"/>
      </rPr>
      <t xml:space="preserve">65.100 - Pesticides and other agrochemicals; </t>
    </r>
  </si>
  <si>
    <r>
      <rPr>
        <i/>
        <sz val="11"/>
        <rFont val="Calibri"/>
      </rPr>
      <t xml:space="preserve">Protection of human health or safety; Protection of animal or plant life or health; Protection of the environment; </t>
    </r>
  </si>
  <si>
    <t>G/TBT/N/THA/511/Add.1</t>
  </si>
  <si>
    <r>
      <rPr>
        <sz val="11"/>
        <rFont val="Calibri"/>
      </rPr>
      <t xml:space="preserve">0401 - Milk and cream, not concentrated nor containing added sugar or other sweetening matter.; 0402 - Milk and cream, concentrated or containing added sugar or other sweetening matter.; </t>
    </r>
    <r>
      <rPr>
        <sz val="11"/>
        <color rgb="FF000000"/>
        <rFont val="Calibri"/>
      </rPr>
      <t xml:space="preserve">
</t>
    </r>
    <r>
      <rPr>
        <i/>
        <sz val="11"/>
        <color rgb="FF000000"/>
        <rFont val="Calibri"/>
      </rPr>
      <t xml:space="preserve">0401 - Milk and cream, not concentrated nor containing added sugar or other sweetening matter.; 0402 - Milk and cream, concentrated or containing added sugar or other sweetening matter.; </t>
    </r>
  </si>
  <si>
    <t>G/TBT/N/UGA/841</t>
  </si>
  <si>
    <r>
      <rPr>
        <sz val="11"/>
        <rFont val="Calibri"/>
      </rPr>
      <t xml:space="preserve">0405 - Butter and other fats and oils derived from milk; dairy spreads.; </t>
    </r>
  </si>
  <si>
    <t>G/TBT/N/VNM/127</t>
  </si>
  <si>
    <r>
      <rPr>
        <sz val="11"/>
        <rFont val="Calibri"/>
      </rPr>
      <t xml:space="preserve">11.120 - Pharmaceutics; </t>
    </r>
  </si>
  <si>
    <t>G/TBT/N/VNM/128</t>
  </si>
  <si>
    <t>G/TBT/N/PHL/204/Corr.1</t>
  </si>
  <si>
    <t>Philippines</t>
  </si>
  <si>
    <t>Corrigendum</t>
  </si>
  <si>
    <r>
      <rPr>
        <sz val="11"/>
        <rFont val="Calibri"/>
      </rPr>
      <t xml:space="preserve">11.040.50 - Radiographic equipment; </t>
    </r>
  </si>
  <si>
    <t>G/TBT/N/THA/507/Add.1</t>
  </si>
  <si>
    <t>G/TBT/N/THA/508/Add.1</t>
  </si>
  <si>
    <t>G/TBT/N/THA/509/Add.1</t>
  </si>
  <si>
    <r>
      <rPr>
        <sz val="11"/>
        <rFont val="Calibri"/>
      </rPr>
      <t xml:space="preserve">0402 - Milk and cream, concentrated or containing added sugar or other sweetening matter.; 0401 - Milk and cream, not concentrated nor containing added sugar or other sweetening matter.; </t>
    </r>
    <r>
      <rPr>
        <sz val="11"/>
        <color rgb="FF000000"/>
        <rFont val="Calibri"/>
      </rPr>
      <t xml:space="preserve">
</t>
    </r>
    <r>
      <rPr>
        <i/>
        <sz val="11"/>
        <color rgb="FF000000"/>
        <rFont val="Calibri"/>
      </rPr>
      <t xml:space="preserve">0401 - Milk and cream, not concentrated nor containing added sugar or other sweetening matter.; 0402 - Milk and cream, concentrated or containing added sugar or other sweetening matter.; </t>
    </r>
  </si>
  <si>
    <t>G/TBT/N/BRA/814</t>
  </si>
  <si>
    <r>
      <rPr>
        <sz val="11"/>
        <rFont val="Calibri"/>
      </rPr>
      <t>Improve knowledge of existing, emerging and innovative technologies, subsidizing the processes of evaluation of technologies and production of regulations in Sanitary Surveillance</t>
    </r>
    <r>
      <rPr>
        <sz val="11"/>
        <color rgb="FF000000"/>
        <rFont val="Calibri"/>
      </rPr>
      <t/>
    </r>
  </si>
  <si>
    <r>
      <rPr>
        <sz val="11"/>
        <rFont val="Calibri"/>
      </rPr>
      <t xml:space="preserve">11.020 - Medical sciences and health care facilities in general; </t>
    </r>
  </si>
  <si>
    <t>G/TBT/N/BRA/815</t>
  </si>
  <si>
    <r>
      <rPr>
        <sz val="11"/>
        <rFont val="Calibri"/>
      </rPr>
      <t>HS Chapter 90</t>
    </r>
    <r>
      <rPr>
        <sz val="11"/>
        <color rgb="FF000000"/>
        <rFont val="Calibri"/>
      </rPr>
      <t/>
    </r>
  </si>
  <si>
    <r>
      <rPr>
        <sz val="11"/>
        <rFont val="Calibri"/>
      </rPr>
      <t xml:space="preserve">90 - Optical, photographic, cinematographic, measuring, checking, precision, medical or surgical instruments and apparatus; parts and accessories thereof; </t>
    </r>
  </si>
  <si>
    <t>G/TBT/N/BRA/816</t>
  </si>
  <si>
    <r>
      <rPr>
        <sz val="11"/>
        <rFont val="Calibri"/>
      </rPr>
      <t>Self-test instruments for glucose and its consumables.</t>
    </r>
    <r>
      <rPr>
        <sz val="11"/>
        <color rgb="FF000000"/>
        <rFont val="Calibri"/>
      </rPr>
      <t/>
    </r>
  </si>
  <si>
    <t>G/TBT/N/BRA/817</t>
  </si>
  <si>
    <r>
      <rPr>
        <sz val="11"/>
        <rFont val="Calibri"/>
      </rPr>
      <t>Active ingredient P34 - Pyriproxyfen</t>
    </r>
    <r>
      <rPr>
        <sz val="11"/>
        <color rgb="FF000000"/>
        <rFont val="Calibri"/>
      </rPr>
      <t/>
    </r>
  </si>
  <si>
    <t>G/TBT/N/BRA/818</t>
  </si>
  <si>
    <r>
      <rPr>
        <sz val="11"/>
        <rFont val="Calibri"/>
      </rPr>
      <t>Ingredient B40 - Beauveria Bassiana</t>
    </r>
    <r>
      <rPr>
        <sz val="11"/>
        <color rgb="FF000000"/>
        <rFont val="Calibri"/>
      </rPr>
      <t/>
    </r>
  </si>
  <si>
    <t>G/TBT/N/BRA/819</t>
  </si>
  <si>
    <r>
      <rPr>
        <sz val="11"/>
        <rFont val="Calibri"/>
      </rPr>
      <t>Active ingredient T48 - Thiamethoxam</t>
    </r>
    <r>
      <rPr>
        <sz val="11"/>
        <color rgb="FF000000"/>
        <rFont val="Calibri"/>
      </rPr>
      <t/>
    </r>
  </si>
  <si>
    <t>G/TBT/N/COL/227/Add.1</t>
  </si>
  <si>
    <r>
      <rPr>
        <i/>
        <sz val="11"/>
        <rFont val="Calibri"/>
      </rPr>
      <t>Pressure cookers (7323.93.10.00 and 7615.10.10.00)</t>
    </r>
    <r>
      <rPr>
        <sz val="11"/>
        <color rgb="FF000000"/>
        <rFont val="Calibri"/>
      </rPr>
      <t/>
    </r>
  </si>
  <si>
    <r>
      <rPr>
        <sz val="11"/>
        <rFont val="Calibri"/>
      </rPr>
      <t xml:space="preserve">732393 - -- Of stainless steel; </t>
    </r>
    <r>
      <rPr>
        <sz val="11"/>
        <color rgb="FF000000"/>
        <rFont val="Calibri"/>
      </rPr>
      <t xml:space="preserve">
</t>
    </r>
    <r>
      <rPr>
        <i/>
        <sz val="11"/>
        <color rgb="FF000000"/>
        <rFont val="Calibri"/>
      </rPr>
      <t xml:space="preserve">732393 - -- Of stainless steel; </t>
    </r>
  </si>
  <si>
    <r>
      <rPr>
        <sz val="11"/>
        <rFont val="Calibri"/>
      </rPr>
      <t xml:space="preserve">97.040.60 - Cookware, cutlery and flatware; </t>
    </r>
  </si>
  <si>
    <t>G/TBT/N/COL/233</t>
  </si>
  <si>
    <t>Safety headgear, whether or not lined or trimmed. Safety headgear (helmets). Other headgear, whether or not lined or trimmed. Headgear and parts thereof (6506.10.00.00)</t>
  </si>
  <si>
    <r>
      <rPr>
        <sz val="11"/>
        <rFont val="Calibri"/>
      </rPr>
      <t xml:space="preserve">650610 - - Safety headgear; </t>
    </r>
  </si>
  <si>
    <t>G/TBT/N/COL/56/Add.7</t>
  </si>
  <si>
    <r>
      <rPr>
        <i/>
        <sz val="11"/>
        <rFont val="Calibri"/>
      </rPr>
      <t>Refrigerators, freezers, combined refrigerator-freezers, household type (84.18.10.00.10, 84.18.10.00.20, 84.18.10.00.30, 84.18.10.00.90, 84.18.21.00.10, 84.18.21.00.20, 84.18.21.00.30 and 84.18.21.00.90)</t>
    </r>
    <r>
      <rPr>
        <sz val="11"/>
        <color rgb="FF000000"/>
        <rFont val="Calibri"/>
      </rPr>
      <t/>
    </r>
  </si>
  <si>
    <r>
      <rPr>
        <sz val="11"/>
        <rFont val="Calibri"/>
      </rPr>
      <t xml:space="preserve">841810 - - Combined refrigerator-freezers, fitted with separate external doors; 841821 - -- Compression-type; 4012 - Retreaded or used pneumatic tyres of rubber; solid or cushion tyres, tyre treads and tyre flaps, of rubber.; 8432 - Agricultural, horticultural or forestry machinery for soil preparation or cultivation; lawn or sports-ground rollers.; 8701 - Tractors (other than tractors of heading 87.09).; 8702 - Motor vehicles for the transport of ten or more persons, including the driver.; 8703 - Motor cars and other motor vehicles principally designed for the transport of persons (other than those of heading 87.02), including station wagons and racing cars.; 8704 - Motor vehicles for the transport of goods.; 8705 -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t>
    </r>
    <r>
      <rPr>
        <sz val="11"/>
        <color rgb="FF000000"/>
        <rFont val="Calibri"/>
      </rPr>
      <t xml:space="preserve">
</t>
    </r>
    <r>
      <rPr>
        <i/>
        <sz val="11"/>
        <color rgb="FF000000"/>
        <rFont val="Calibri"/>
      </rPr>
      <t xml:space="preserve">841810 - - Combined refrigerator-freezers, fitted with separate external doors; 841821 - -- Compression-type; </t>
    </r>
  </si>
  <si>
    <t>G/TBT/N/ARE/412#G/TBT/N/BHR/519#G/TBT/N/KWT/401#G/TBT/N/OMN/352#G/TBT/N/QAT/518#G/TBT/N/SAU/1051#G/TBT/N/YEM/121</t>
  </si>
  <si>
    <t>Qatar</t>
  </si>
  <si>
    <r>
      <rPr>
        <sz val="11"/>
        <rFont val="Calibri"/>
      </rPr>
      <t>Instant noodles (ICS: 67.060)</t>
    </r>
    <r>
      <rPr>
        <sz val="11"/>
        <color rgb="FF000000"/>
        <rFont val="Calibri"/>
      </rPr>
      <t/>
    </r>
  </si>
  <si>
    <r>
      <rPr>
        <sz val="11"/>
        <rFont val="Calibri"/>
      </rPr>
      <t xml:space="preserve">67.060 - Cereals, pulses and derived products; </t>
    </r>
  </si>
  <si>
    <t>United Arab Emirates</t>
  </si>
  <si>
    <t>Bahrain, Kingdom of</t>
  </si>
  <si>
    <t>Kuwait, the State of</t>
  </si>
  <si>
    <t>Oman</t>
  </si>
  <si>
    <t>Saudi Arabia, Kingdom of</t>
  </si>
  <si>
    <t>Yemen</t>
  </si>
  <si>
    <t>G/TBT/N/ARE/413#G/TBT/N/BHR/520#G/TBT/N/KWT/402#G/TBT/N/OMN/353#G/TBT/N/QAT/519#G/TBT/N/SAU/1052#G/TBT/N/YEM/122</t>
  </si>
  <si>
    <r>
      <rPr>
        <sz val="11"/>
        <rFont val="Calibri"/>
      </rPr>
      <t>Frozen Taro (ICS: 67.080)</t>
    </r>
    <r>
      <rPr>
        <sz val="11"/>
        <color rgb="FF000000"/>
        <rFont val="Calibri"/>
      </rPr>
      <t/>
    </r>
  </si>
  <si>
    <r>
      <rPr>
        <sz val="11"/>
        <rFont val="Calibri"/>
      </rPr>
      <t xml:space="preserve">67.080 - Fruits. Vegetables; </t>
    </r>
  </si>
  <si>
    <t>G/TBT/N/ARE/414#G/TBT/N/BHR/521#G/TBT/N/KWT/403#G/TBT/N/OMN/354#G/TBT/N/QAT/520#G/TBT/N/SAU/1053#G/TBT/N/YEM/123</t>
  </si>
  <si>
    <r>
      <rPr>
        <sz val="11"/>
        <rFont val="Calibri"/>
      </rPr>
      <t>Mastic (ICS: 67.220.10)</t>
    </r>
    <r>
      <rPr>
        <sz val="11"/>
        <color rgb="FF000000"/>
        <rFont val="Calibri"/>
      </rPr>
      <t/>
    </r>
  </si>
  <si>
    <r>
      <rPr>
        <sz val="11"/>
        <rFont val="Calibri"/>
      </rPr>
      <t xml:space="preserve">67.220.10 - Spices and condiments; </t>
    </r>
  </si>
  <si>
    <t>G/TBT/N/ARM/84</t>
  </si>
  <si>
    <t>Armenia</t>
  </si>
  <si>
    <r>
      <rPr>
        <sz val="11"/>
        <rFont val="Calibri"/>
      </rPr>
      <t>High Voltage Equipment</t>
    </r>
    <r>
      <rPr>
        <sz val="11"/>
        <color rgb="FF000000"/>
        <rFont val="Calibri"/>
      </rPr>
      <t/>
    </r>
  </si>
  <si>
    <t>G/TBT/N/BOL/10/Add.1</t>
  </si>
  <si>
    <t>Bolivia, Plurinational State of</t>
  </si>
  <si>
    <r>
      <rPr>
        <i/>
        <sz val="11"/>
        <rFont val="Calibri"/>
      </rPr>
      <t>Andean Community Nomenclature (NANDINA) code. Product description - Portland Cement: 2523.29.00 - Other: Only applies to cement types I, IP, IF, IS and IM. Other hydraulic cements: Only applies to pozzolanic cements</t>
    </r>
    <r>
      <rPr>
        <sz val="11"/>
        <color rgb="FF000000"/>
        <rFont val="Calibri"/>
      </rPr>
      <t/>
    </r>
  </si>
  <si>
    <r>
      <rPr>
        <sz val="11"/>
        <rFont val="Calibri"/>
      </rPr>
      <t xml:space="preserve">252329 - -- Other; 252390 - - Other hydraulic cements; </t>
    </r>
    <r>
      <rPr>
        <sz val="11"/>
        <color rgb="FF000000"/>
        <rFont val="Calibri"/>
      </rPr>
      <t xml:space="preserve">
</t>
    </r>
    <r>
      <rPr>
        <i/>
        <sz val="11"/>
        <color rgb="FF000000"/>
        <rFont val="Calibri"/>
      </rPr>
      <t xml:space="preserve">252329 - -- Other; 252390 - - Other hydraulic cements; </t>
    </r>
  </si>
  <si>
    <r>
      <rPr>
        <sz val="11"/>
        <rFont val="Calibri"/>
      </rPr>
      <t xml:space="preserve">91.100.10 - Cement. Gypsum. Lime. Mortar; </t>
    </r>
    <r>
      <rPr>
        <sz val="11"/>
        <color rgb="FF000000"/>
        <rFont val="Calibri"/>
      </rPr>
      <t xml:space="preserve">
</t>
    </r>
    <r>
      <rPr>
        <i/>
        <sz val="11"/>
        <color rgb="FF000000"/>
        <rFont val="Calibri"/>
      </rPr>
      <t xml:space="preserve">91.100.10 - Cement. Gypsum. Lime. Mortar; </t>
    </r>
  </si>
  <si>
    <t>G/TBT/N/FRA/186</t>
  </si>
  <si>
    <t>France</t>
  </si>
  <si>
    <r>
      <rPr>
        <sz val="11"/>
        <rFont val="Calibri"/>
      </rPr>
      <t xml:space="preserve">49.020 - Aircraft and space vehicles in general; </t>
    </r>
  </si>
  <si>
    <t>G/TBT/N/FRA/187</t>
  </si>
  <si>
    <t>G/TBT/N/NAM/1</t>
  </si>
  <si>
    <t>Namibia</t>
  </si>
  <si>
    <t>Cement, Portland cement, Portland-slag cement, Portland silica fume cement, Portland-Pozzolana cement, Portland-fly ash cement, Portland burnt shale cement, Portland-limestone cement, Portland composite cement, Blast furnace cement, Pozzolanic cement, Composite cement.</t>
  </si>
  <si>
    <r>
      <rPr>
        <sz val="11"/>
        <rFont val="Calibri"/>
      </rPr>
      <t xml:space="preserve">25 - Salt; sulphur; earths and stone; plastering materials, lime and cement; </t>
    </r>
  </si>
  <si>
    <r>
      <rPr>
        <sz val="11"/>
        <rFont val="Calibri"/>
      </rPr>
      <t xml:space="preserve">91.100.10 - Cement. Gypsum. Lime. Mortar; </t>
    </r>
  </si>
  <si>
    <r>
      <rPr>
        <sz val="11"/>
        <rFont val="Calibri"/>
      </rPr>
      <t xml:space="preserve">Prevention of deceptive practices and consumer protection; Protection of human health or safety; Quality requirements; </t>
    </r>
  </si>
  <si>
    <t>G/TBT/N/NPL/5</t>
  </si>
  <si>
    <t>Nepal</t>
  </si>
  <si>
    <t>Childern Toys</t>
  </si>
  <si>
    <r>
      <rPr>
        <sz val="11"/>
        <rFont val="Calibri"/>
      </rPr>
      <t xml:space="preserve">97.200.50 - Toys; </t>
    </r>
  </si>
  <si>
    <t>G/TBT/N/PHL/206</t>
  </si>
  <si>
    <r>
      <rPr>
        <sz val="11"/>
        <rFont val="Calibri"/>
      </rPr>
      <t xml:space="preserve">65.060.01 - Agricultural machines and equipment in general; </t>
    </r>
  </si>
  <si>
    <t>G/TBT/N/CHN/1272</t>
  </si>
  <si>
    <r>
      <rPr>
        <sz val="11"/>
        <rFont val="Calibri"/>
      </rPr>
      <t>Air cleaner</t>
    </r>
    <r>
      <rPr>
        <sz val="11"/>
        <color rgb="FF000000"/>
        <rFont val="Calibri"/>
      </rPr>
      <t/>
    </r>
  </si>
  <si>
    <r>
      <rPr>
        <sz val="11"/>
        <rFont val="Calibri"/>
      </rPr>
      <t xml:space="preserve">27.010 - Energy and heat transfer engineering in general; 97.030 - Domestic electrical appliances in general; </t>
    </r>
  </si>
  <si>
    <t>G/TBT/N/NZL/82</t>
  </si>
  <si>
    <t>New Zealand</t>
  </si>
  <si>
    <r>
      <rPr>
        <sz val="11"/>
        <rFont val="Calibri"/>
      </rPr>
      <t>Three-phase cage induction motors (electric motors)</t>
    </r>
    <r>
      <rPr>
        <sz val="11"/>
        <color rgb="FF000000"/>
        <rFont val="Calibri"/>
      </rPr>
      <t/>
    </r>
  </si>
  <si>
    <r>
      <rPr>
        <sz val="11"/>
        <rFont val="Calibri"/>
      </rPr>
      <t xml:space="preserve">29.160.30 - Motors; </t>
    </r>
  </si>
  <si>
    <r>
      <rPr>
        <sz val="11"/>
        <rFont val="Calibri"/>
      </rPr>
      <t xml:space="preserve">Consumer information, labelling; Protection of the environment; Harmonization; </t>
    </r>
  </si>
  <si>
    <t>G/TBT/N/PHL/204</t>
  </si>
  <si>
    <t>G/TBT/N/PHL/205</t>
  </si>
  <si>
    <t>G/TBT/N/EU/573</t>
  </si>
  <si>
    <t>G/TBT/N/EU/574</t>
  </si>
  <si>
    <r>
      <rPr>
        <sz val="11"/>
        <rFont val="Calibri"/>
      </rPr>
      <t xml:space="preserve">71.100 - Products of the chemical industry; </t>
    </r>
  </si>
  <si>
    <t>G/TBT/N/KOR/770</t>
  </si>
  <si>
    <r>
      <rPr>
        <sz val="11"/>
        <rFont val="Calibri"/>
      </rPr>
      <t>Consumer chemical products and Biocides</t>
    </r>
    <r>
      <rPr>
        <sz val="11"/>
        <color rgb="FF000000"/>
        <rFont val="Calibri"/>
      </rPr>
      <t/>
    </r>
  </si>
  <si>
    <t>G/TBT/N/KOR/771</t>
  </si>
  <si>
    <r>
      <rPr>
        <sz val="11"/>
        <rFont val="Calibri"/>
      </rPr>
      <t>Cleansing &amp; Hygiene Products (Newly added: Disposable panty liner, Dry tissue for wet wipes)</t>
    </r>
    <r>
      <rPr>
        <sz val="11"/>
        <color rgb="FF000000"/>
        <rFont val="Calibri"/>
      </rPr>
      <t/>
    </r>
  </si>
  <si>
    <r>
      <rPr>
        <sz val="11"/>
        <rFont val="Calibri"/>
      </rPr>
      <t xml:space="preserve">85.080.99 - Other paper products; </t>
    </r>
  </si>
  <si>
    <r>
      <rPr>
        <sz val="11"/>
        <rFont val="Calibri"/>
      </rPr>
      <t xml:space="preserve">Consumer information, labelling; </t>
    </r>
  </si>
  <si>
    <t>G/TBT/N/KOR/772</t>
  </si>
  <si>
    <r>
      <rPr>
        <sz val="11"/>
        <rFont val="Calibri"/>
      </rPr>
      <t>Clothes washing machines</t>
    </r>
    <r>
      <rPr>
        <sz val="11"/>
        <color rgb="FF000000"/>
        <rFont val="Calibri"/>
      </rPr>
      <t/>
    </r>
  </si>
  <si>
    <r>
      <rPr>
        <sz val="11"/>
        <rFont val="Calibri"/>
      </rPr>
      <t xml:space="preserve">97.060 - Laundry appliances; </t>
    </r>
  </si>
  <si>
    <r>
      <rPr>
        <sz val="11"/>
        <rFont val="Calibri"/>
      </rPr>
      <t xml:space="preserve">Consumer information, labelling; Protection of the environment; </t>
    </r>
  </si>
  <si>
    <t>G/TBT/N/KOR/773</t>
  </si>
  <si>
    <r>
      <rPr>
        <sz val="11"/>
        <rFont val="Calibri"/>
      </rPr>
      <t>Disposable panty liner, dry tissue for wet tissue</t>
    </r>
    <r>
      <rPr>
        <sz val="11"/>
        <color rgb="FF000000"/>
        <rFont val="Calibri"/>
      </rPr>
      <t/>
    </r>
  </si>
  <si>
    <t>G/TBT/N/LKA/36</t>
  </si>
  <si>
    <t>Sri Lanka</t>
  </si>
  <si>
    <r>
      <rPr>
        <sz val="11"/>
        <rFont val="Calibri"/>
      </rPr>
      <t>Products covered and HS Codes are given in the Gazette Notification No. 2064/34 of 29 March 2018</t>
    </r>
    <r>
      <rPr>
        <sz val="11"/>
        <color rgb="FF000000"/>
        <rFont val="Calibri"/>
      </rPr>
      <t/>
    </r>
  </si>
  <si>
    <r>
      <rPr>
        <sz val="11"/>
        <rFont val="Calibri"/>
      </rPr>
      <t xml:space="preserve">11.120.20 - Wound dressings and compresses; 13.340.20 - Head protective equipment; 23.020.10 - Stationary containers and tanks; 23.020.30 - Gas pressure vessels, gas cylinders; 23.040 - Pipeline components and pipelines; 23.040.10 - Iron and steel pipes; 23.120 - Ventilators. Fans. Air-conditioners; 29.060 - Electrical wires and cables; 29.060.20 - Cables; 29.120.10 - Conduits for electrical purposes; 29.120.30 - Plugs, socket-outlets, couplers; 29.120.40 - Switches; 29.120.50 - Fuses and other overcurrent protection devices; 29.140 - Lamps and related equipment; 29.220 - Galvanic cells and batteries; 29.220.10 - Primary cells and batteries; 43.040 - Road vehicle systems; 43.150 - Cycles; 59.080 - Products of the textile industry; 67.060 - Cereals, pulses and derived products; 67.080 - Fruits. Vegetables; 67.100 - Milk and milk products; 67.120 - Meat, meat products and other animal produce; 67.120.30 - Fish and fishery products; 67.160 - Beverages; 67.180 - Sugar. Sugar products. Starch; 67.200 - Edible oils and fats. Oilseeds; 67.220 - Spices and condiments. Food additives; 71.100.40 - Surface active agents; 71.100.70 - Cosmetics. Toiletries; 77.140.15 - Steels for reinforcement of concrete; 77.140.60 - Steel bars and rods; 77.140.65 - Steel wire, wire ropes and link chains; 77.140.70 - Steel profiles; 77.150.10 - Aluminium products; 81.060.20 - Ceramic products; 91.100.10 - Cement. Gypsum. Lime. Mortar; 91.100.23 - Ceramic tiles; 91.100.40 - Products in fibre-reinforced cement; 91.140.65 - Water heating equipment; 97.040.50 - Small kitchen appliances; 97.040.60 - Cookware, cutlery and flatware; 97.100 - Domestic, commercial and industrial heating appliances; 97.180 - Miscellaneous domestic and commercial equipment; </t>
    </r>
  </si>
  <si>
    <r>
      <rPr>
        <sz val="11"/>
        <rFont val="Calibri"/>
      </rPr>
      <t xml:space="preserve">Prevention of deceptive practices and consumer protection; </t>
    </r>
  </si>
  <si>
    <t>G/TBT/N/MEX/410</t>
  </si>
  <si>
    <t>Meat, bone or mixed flour or meal, whether of domestic or imported origin, animal feed</t>
  </si>
  <si>
    <r>
      <rPr>
        <sz val="11"/>
        <rFont val="Calibri"/>
      </rPr>
      <t xml:space="preserve">65.120 - Animal feeding stuffs; </t>
    </r>
  </si>
  <si>
    <r>
      <rPr>
        <sz val="11"/>
        <rFont val="Calibri"/>
      </rPr>
      <t xml:space="preserve">Protection of animal or plant life or health; </t>
    </r>
  </si>
  <si>
    <t>G/TBT/N/PHL/203</t>
  </si>
  <si>
    <r>
      <rPr>
        <sz val="11"/>
        <rFont val="Calibri"/>
      </rPr>
      <t>ICS: 11.040.50 – Radiographic Equipment</t>
    </r>
    <r>
      <rPr>
        <sz val="11"/>
        <color rgb="FF000000"/>
        <rFont val="Calibri"/>
      </rPr>
      <t/>
    </r>
  </si>
  <si>
    <t>G/TBT/N/RUS/87</t>
  </si>
  <si>
    <t>Russian Federation</t>
  </si>
  <si>
    <r>
      <rPr>
        <sz val="11"/>
        <rFont val="Calibri"/>
      </rPr>
      <t>Light Rail Transport, Trams and its Components</t>
    </r>
    <r>
      <rPr>
        <sz val="11"/>
        <color rgb="FF000000"/>
        <rFont val="Calibri"/>
      </rPr>
      <t/>
    </r>
  </si>
  <si>
    <t>G/TBT/N/RUS/88</t>
  </si>
  <si>
    <t>G/TBT/N/TPKM/312/Rev.1</t>
  </si>
  <si>
    <r>
      <rPr>
        <sz val="11"/>
        <rFont val="Calibri"/>
      </rPr>
      <t>Prepackaged food containing allergenic substances</t>
    </r>
    <r>
      <rPr>
        <sz val="11"/>
        <color rgb="FF000000"/>
        <rFont val="Calibri"/>
      </rPr>
      <t/>
    </r>
  </si>
  <si>
    <r>
      <rPr>
        <sz val="11"/>
        <rFont val="Calibri"/>
      </rPr>
      <t xml:space="preserve">67.040 - Food products in general; 67.230 - Prepackaged and prepared foods; </t>
    </r>
  </si>
  <si>
    <t>G/TBT/N/TUR/116</t>
  </si>
  <si>
    <t>Turkey</t>
  </si>
  <si>
    <r>
      <rPr>
        <sz val="11"/>
        <rFont val="Calibri"/>
      </rPr>
      <t>PLUGS WITH METRIC FINE THREAD</t>
    </r>
    <r>
      <rPr>
        <sz val="11"/>
        <color rgb="FF000000"/>
        <rFont val="Calibri"/>
      </rPr>
      <t/>
    </r>
  </si>
  <si>
    <r>
      <rPr>
        <sz val="11"/>
        <rFont val="Calibri"/>
      </rPr>
      <t xml:space="preserve">21.060.01 - Fasteners in general; </t>
    </r>
  </si>
  <si>
    <t>G/TBT/N/USA/1058/Add.2</t>
  </si>
  <si>
    <r>
      <rPr>
        <i/>
        <sz val="11"/>
        <rFont val="Calibri"/>
      </rPr>
      <t>Hearing aids</t>
    </r>
    <r>
      <rPr>
        <sz val="11"/>
        <color rgb="FF000000"/>
        <rFont val="Calibri"/>
      </rPr>
      <t/>
    </r>
  </si>
  <si>
    <r>
      <rPr>
        <sz val="11"/>
        <rFont val="Calibri"/>
      </rPr>
      <t xml:space="preserve">9021 - Orthopaedic appliances, including crutches, surgical belts and trusses; splints and other fracture appliances; artificial parts of the body; hearing aids and other appliances which are worn or carried, or implanted in the body, to compensate for a defect or disability.; </t>
    </r>
    <r>
      <rPr>
        <sz val="11"/>
        <color rgb="FF000000"/>
        <rFont val="Calibri"/>
      </rPr>
      <t xml:space="preserve">
</t>
    </r>
    <r>
      <rPr>
        <i/>
        <sz val="11"/>
        <color rgb="FF000000"/>
        <rFont val="Calibri"/>
      </rPr>
      <t xml:space="preserve">9021 - Orthopaedic appliances, including crutches, surgical belts and trusses; splints and other fracture appliances; artificial parts of the body; hearing aids and other appliances which are worn or carried, or implanted in the body, to compensate for a defect or disability.; </t>
    </r>
  </si>
  <si>
    <r>
      <rPr>
        <sz val="11"/>
        <rFont val="Calibri"/>
      </rPr>
      <t xml:space="preserve">11.180.15 - Aids for deaf and hearing impaired people; </t>
    </r>
    <r>
      <rPr>
        <sz val="11"/>
        <color rgb="FF000000"/>
        <rFont val="Calibri"/>
      </rPr>
      <t xml:space="preserve">
</t>
    </r>
    <r>
      <rPr>
        <i/>
        <sz val="11"/>
        <color rgb="FF000000"/>
        <rFont val="Calibri"/>
      </rPr>
      <t xml:space="preserve">11.180.15 - Aids for deaf and hearing impaired people; </t>
    </r>
  </si>
  <si>
    <t>G/TBT/N/USA/1349/Add.1</t>
  </si>
  <si>
    <r>
      <rPr>
        <i/>
        <sz val="11"/>
        <rFont val="Calibri"/>
      </rPr>
      <t>Wireless microphone operations</t>
    </r>
    <r>
      <rPr>
        <sz val="11"/>
        <color rgb="FF000000"/>
        <rFont val="Calibri"/>
      </rPr>
      <t/>
    </r>
  </si>
  <si>
    <r>
      <rPr>
        <sz val="11"/>
        <rFont val="Calibri"/>
      </rPr>
      <t xml:space="preserve">33.160 - Audio, video and audiovisual engineering; </t>
    </r>
    <r>
      <rPr>
        <sz val="11"/>
        <color rgb="FF000000"/>
        <rFont val="Calibri"/>
      </rPr>
      <t xml:space="preserve">
</t>
    </r>
    <r>
      <rPr>
        <i/>
        <sz val="11"/>
        <color rgb="FF000000"/>
        <rFont val="Calibri"/>
      </rPr>
      <t xml:space="preserve">33.160 - Audio, video and audiovisual engineering; </t>
    </r>
  </si>
  <si>
    <r>
      <rPr>
        <i/>
        <sz val="11"/>
        <rFont val="Calibri"/>
      </rPr>
      <t xml:space="preserve">Consumer information, labelling; </t>
    </r>
  </si>
  <si>
    <t>G/TBT/N/USA/1364/Add.1</t>
  </si>
  <si>
    <r>
      <rPr>
        <i/>
        <sz val="11"/>
        <rFont val="Calibri"/>
      </rPr>
      <t>Bioengineered (BE) food</t>
    </r>
    <r>
      <rPr>
        <sz val="11"/>
        <color rgb="FF000000"/>
        <rFont val="Calibri"/>
      </rPr>
      <t/>
    </r>
  </si>
  <si>
    <r>
      <rPr>
        <sz val="11"/>
        <rFont val="Calibri"/>
      </rPr>
      <t xml:space="preserve">07.100 - Microbiology; 67.040 - Food products in general; 67.050 - General methods of tests and analysis for food products; 67.230 - Prepackaged and prepared foods; </t>
    </r>
    <r>
      <rPr>
        <sz val="11"/>
        <color rgb="FF000000"/>
        <rFont val="Calibri"/>
      </rPr>
      <t xml:space="preserve">
</t>
    </r>
    <r>
      <rPr>
        <i/>
        <sz val="11"/>
        <color rgb="FF000000"/>
        <rFont val="Calibri"/>
      </rPr>
      <t xml:space="preserve">07.100 - Microbiology; 65.020 - Farming and forestry; 67.040 - Food products in general; 67.050 - General methods of tests and analysis for food products; 67.230 - Prepackaged and prepared foods; </t>
    </r>
  </si>
  <si>
    <t>G/TBT/N/ZAF/228/Corr.1</t>
  </si>
  <si>
    <t>South Africa</t>
  </si>
  <si>
    <r>
      <rPr>
        <i/>
        <sz val="11"/>
        <rFont val="Calibri"/>
      </rPr>
      <t>Alcoholic Beverages (ICS: 67.160.10). Other fermented beverages (for example, cider, perry,mead); mixtures of fermented beverages and non-alcoholic beverages, not elsewhere specified or included. (HS:2206), Undernatured ethyl alcohol of an alcoholic strength. (HS:2207), Undenatured ethyl alcohol of an alcoholic strength by volume of less than 80% vol; spirits, liqueurs and other spirituous beverages.(HS: 2208).</t>
    </r>
    <r>
      <rPr>
        <sz val="11"/>
        <color rgb="FF000000"/>
        <rFont val="Calibri"/>
      </rPr>
      <t/>
    </r>
  </si>
  <si>
    <r>
      <rPr>
        <i/>
        <sz val="11"/>
        <rFont val="Calibri"/>
      </rPr>
      <t xml:space="preserve">2206 - Other fermented beverages (for example, cider, perry, mead); mixtures of fermented beverages and mixtures of fermented beverages and non-alcoholic beverages, not elsewhere specified or included.; 2207 - Undenatured ethyl alcohol of an alcoholic strength by volume of 80% vol or higher; ethyl alcohol and other spirits, denatured, of any strength.; 2208 - Undenatured ethyl alcohol of an alcoholic strength by volume of less than 80% vol; spirits, liqueurs and other spirituous beverages.; </t>
    </r>
  </si>
  <si>
    <r>
      <rPr>
        <sz val="11"/>
        <rFont val="Calibri"/>
      </rPr>
      <t xml:space="preserve">67.160.10 - Alcoholic beverages; </t>
    </r>
    <r>
      <rPr>
        <sz val="11"/>
        <color rgb="FF000000"/>
        <rFont val="Calibri"/>
      </rPr>
      <t xml:space="preserve">
</t>
    </r>
    <r>
      <rPr>
        <i/>
        <sz val="11"/>
        <color rgb="FF000000"/>
        <rFont val="Calibri"/>
      </rPr>
      <t xml:space="preserve">67 - FOOD TECHNOLOGY; 67.160.10 - Alcoholic beverages; </t>
    </r>
  </si>
  <si>
    <t>G/TBT/N/ARG/151/Add.18</t>
  </si>
  <si>
    <t>Argentina</t>
  </si>
  <si>
    <r>
      <rPr>
        <i/>
        <sz val="11"/>
        <rFont val="Calibri"/>
      </rPr>
      <t>Bicycles</t>
    </r>
    <r>
      <rPr>
        <sz val="11"/>
        <color rgb="FF000000"/>
        <rFont val="Calibri"/>
      </rPr>
      <t/>
    </r>
  </si>
  <si>
    <r>
      <rPr>
        <sz val="11"/>
        <rFont val="Calibri"/>
      </rPr>
      <t xml:space="preserve">43.150 - Cycles; </t>
    </r>
  </si>
  <si>
    <t>G/TBT/N/ARG/151/Add.19</t>
  </si>
  <si>
    <t>G/TBT/N/ARG/289/Add.7</t>
  </si>
  <si>
    <r>
      <rPr>
        <sz val="11"/>
        <rFont val="Calibri"/>
      </rPr>
      <t xml:space="preserve">43.040 - Road vehicle systems; 43.080 - Commercial vehicles; 43.100 - Passenger cars. Caravans and light trailers; </t>
    </r>
    <r>
      <rPr>
        <sz val="11"/>
        <color rgb="FF000000"/>
        <rFont val="Calibri"/>
      </rPr>
      <t xml:space="preserve">
</t>
    </r>
    <r>
      <rPr>
        <i/>
        <sz val="11"/>
        <color rgb="FF000000"/>
        <rFont val="Calibri"/>
      </rPr>
      <t xml:space="preserve">43.040 - Road vehicle systems; 43.080 - Commercial vehicles; 43.100 - Passenger cars. Caravans and light trailers; </t>
    </r>
  </si>
  <si>
    <r>
      <rPr>
        <i/>
        <sz val="11"/>
        <rFont val="Calibri"/>
      </rPr>
      <t xml:space="preserve">Other; </t>
    </r>
  </si>
  <si>
    <t>G/TBT/N/BOL/10</t>
  </si>
  <si>
    <t>Andean Community Nomenclature (NANDINA) code. Product description - Portland Cement: 2523.29.00 - Other: Only applies to cement types I, IP, IF, IS and IM. Other hydraulic cements: Only applies to pozzolanic cements</t>
  </si>
  <si>
    <r>
      <rPr>
        <sz val="11"/>
        <rFont val="Calibri"/>
      </rPr>
      <t xml:space="preserve">252329 - -- Other; 252390 - - Other hydraulic cements; </t>
    </r>
  </si>
  <si>
    <t>G/TBT/N/COL/232</t>
  </si>
  <si>
    <t>Chemicals (28.00.00)</t>
  </si>
  <si>
    <r>
      <rPr>
        <sz val="11"/>
        <rFont val="Calibri"/>
      </rPr>
      <t xml:space="preserve">28 - Inorganic chemicals; organic or inorganic compounds of precious metals, of rare- earth metals, of radioactive elements or of isotopes; </t>
    </r>
  </si>
  <si>
    <r>
      <rPr>
        <sz val="11"/>
        <rFont val="Calibri"/>
      </rPr>
      <t xml:space="preserve">71.060 - Inorganic chemicals; </t>
    </r>
  </si>
  <si>
    <t>G/TBT/N/CRI/176/Add.1</t>
  </si>
  <si>
    <t>Costa Rica</t>
  </si>
  <si>
    <r>
      <rPr>
        <i/>
        <sz val="11"/>
        <rFont val="Calibri"/>
      </rPr>
      <t>ICS 67.040</t>
    </r>
    <r>
      <rPr>
        <sz val="11"/>
        <color rgb="FF000000"/>
        <rFont val="Calibri"/>
      </rPr>
      <t/>
    </r>
  </si>
  <si>
    <r>
      <rPr>
        <sz val="11"/>
        <rFont val="Calibri"/>
      </rPr>
      <t xml:space="preserve">67.040 - Food products in general; </t>
    </r>
    <r>
      <rPr>
        <sz val="11"/>
        <color rgb="FF000000"/>
        <rFont val="Calibri"/>
      </rPr>
      <t xml:space="preserve">
</t>
    </r>
    <r>
      <rPr>
        <i/>
        <sz val="11"/>
        <color rgb="FF000000"/>
        <rFont val="Calibri"/>
      </rPr>
      <t xml:space="preserve">67.040 - Food products in general; </t>
    </r>
  </si>
  <si>
    <t>G/TBT/N/PAK/112</t>
  </si>
  <si>
    <t>Pakistan</t>
  </si>
  <si>
    <r>
      <rPr>
        <sz val="11"/>
        <rFont val="Calibri"/>
      </rPr>
      <t>Liquid Tea/Coffee Whitener PS: 5383-2017, (HS: 1901.9090, ICS No: 67.100:10)</t>
    </r>
    <r>
      <rPr>
        <sz val="11"/>
        <color rgb="FF000000"/>
        <rFont val="Calibri"/>
      </rPr>
      <t/>
    </r>
  </si>
  <si>
    <r>
      <rPr>
        <sz val="11"/>
        <rFont val="Calibri"/>
      </rPr>
      <t xml:space="preserve">190190 - - Other; </t>
    </r>
  </si>
  <si>
    <t>G/TBT/N/PAK/113</t>
  </si>
  <si>
    <r>
      <rPr>
        <sz val="11"/>
        <rFont val="Calibri"/>
      </rPr>
      <t>Powder Tea/Coffee Whitener PS: 5384-2017, (HS: 1901.9090, ICS No: 67.100:10)</t>
    </r>
    <r>
      <rPr>
        <sz val="11"/>
        <color rgb="FF000000"/>
        <rFont val="Calibri"/>
      </rPr>
      <t/>
    </r>
  </si>
  <si>
    <r>
      <rPr>
        <sz val="11"/>
        <rFont val="Calibri"/>
      </rPr>
      <t xml:space="preserve">1901 - Malt extract; food preparations of flour, groats, meal, starch or malt extract, not containing cocoa or containing less than 40% by weight of cocoa calculated on a totally defatted basis, not elsewhere specified or included; food preparations of goods of heading 04.01 to 04.04, not containing cocoa or containing less than 5% by weight of cocoa calculated on a totally defatted basis, not elsewhere specified or included.; </t>
    </r>
  </si>
  <si>
    <t>G/TBT/N/PAK/114</t>
  </si>
  <si>
    <r>
      <rPr>
        <sz val="11"/>
        <rFont val="Calibri"/>
      </rPr>
      <t>Refined Palm Olein PS: 1600-2003, (HS: 1511.9030, ICS No: 67.200:20)</t>
    </r>
    <r>
      <rPr>
        <sz val="11"/>
        <color rgb="FF000000"/>
        <rFont val="Calibri"/>
      </rPr>
      <t/>
    </r>
  </si>
  <si>
    <r>
      <rPr>
        <sz val="11"/>
        <rFont val="Calibri"/>
      </rPr>
      <t xml:space="preserve">151190 - - Other; </t>
    </r>
  </si>
  <si>
    <t>G/TBT/N/ZAF/48/Rev.1/Add.1</t>
  </si>
  <si>
    <r>
      <rPr>
        <sz val="11"/>
        <rFont val="Calibri"/>
      </rPr>
      <t xml:space="preserve">2206 - Other fermented beverages (for example, cider, perry, mead); mixtures of fermented beverages and mixtures of fermented beverages and non-alcoholic beverages, not elsewhere specified or included.; 2207 - Undenatured ethyl alcohol of an alcoholic strength by volume of 80% vol or higher; ethyl alcohol and other spirits, denatured, of any strength.; 2208 - Undenatured ethyl alcohol of an alcoholic strength by volume of less than 80% vol; spirits, liqueurs and other spirituous beverages.; </t>
    </r>
    <r>
      <rPr>
        <sz val="11"/>
        <color rgb="FF000000"/>
        <rFont val="Calibri"/>
      </rPr>
      <t xml:space="preserve">
</t>
    </r>
    <r>
      <rPr>
        <i/>
        <sz val="11"/>
        <color rgb="FF000000"/>
        <rFont val="Calibri"/>
      </rPr>
      <t xml:space="preserve">2206 - Other fermented beverages (for example, cider, perry, mead); mixtures of fermented beverages and mixtures of fermented beverages and non-alcoholic beverages, not elsewhere specified or included.; 2207 - Undenatured ethyl alcohol of an alcoholic strength by volume of 80% vol or higher; ethyl alcohol and other spirits, denatured, of any strength.; 2208 - Undenatured ethyl alcohol of an alcoholic strength by volume of less than 80% vol; spirits, liqueurs and other spirituous beverages.; </t>
    </r>
  </si>
  <si>
    <r>
      <rPr>
        <sz val="11"/>
        <rFont val="Calibri"/>
      </rPr>
      <t xml:space="preserve">67.160.10 - Alcoholic beverages; </t>
    </r>
    <r>
      <rPr>
        <sz val="11"/>
        <color rgb="FF000000"/>
        <rFont val="Calibri"/>
      </rPr>
      <t xml:space="preserve">
</t>
    </r>
    <r>
      <rPr>
        <i/>
        <sz val="11"/>
        <color rgb="FF000000"/>
        <rFont val="Calibri"/>
      </rPr>
      <t xml:space="preserve">67.160.10 - Alcoholic beverages; </t>
    </r>
  </si>
  <si>
    <r>
      <rPr>
        <i/>
        <sz val="11"/>
        <rFont val="Calibri"/>
      </rPr>
      <t xml:space="preserve">Consumer information, labelling; Protection of human health or safety; </t>
    </r>
  </si>
  <si>
    <t>G/TBT/N/BRA/811</t>
  </si>
  <si>
    <r>
      <rPr>
        <sz val="11"/>
        <rFont val="Calibri"/>
      </rPr>
      <t>Household sanitizing products</t>
    </r>
    <r>
      <rPr>
        <sz val="11"/>
        <color rgb="FF000000"/>
        <rFont val="Calibri"/>
      </rPr>
      <t/>
    </r>
  </si>
  <si>
    <r>
      <rPr>
        <sz val="11"/>
        <rFont val="Calibri"/>
      </rPr>
      <t xml:space="preserve">71.100.35 - Chemicals for industrial and domestic disinfection purposes; </t>
    </r>
  </si>
  <si>
    <t>G/TBT/N/BRA/812</t>
  </si>
  <si>
    <t>G/TBT/N/BRA/813</t>
  </si>
  <si>
    <r>
      <rPr>
        <sz val="11"/>
        <rFont val="Calibri"/>
      </rPr>
      <t>HS Codes: 01, 02, 03.</t>
    </r>
    <r>
      <rPr>
        <sz val="11"/>
        <color rgb="FF000000"/>
        <rFont val="Calibri"/>
      </rPr>
      <t/>
    </r>
  </si>
  <si>
    <r>
      <rPr>
        <sz val="11"/>
        <rFont val="Calibri"/>
      </rPr>
      <t xml:space="preserve">01 - Live animals; 02 - Meat and edible meat offal; 03 - Fish and crustaceans, molluscs and other aquatic invertebrates; </t>
    </r>
  </si>
  <si>
    <r>
      <rPr>
        <sz val="11"/>
        <rFont val="Calibri"/>
      </rPr>
      <t xml:space="preserve">65.020.30 - Animal husbandry and breeding; </t>
    </r>
  </si>
  <si>
    <r>
      <rPr>
        <sz val="11"/>
        <rFont val="Calibri"/>
      </rPr>
      <t xml:space="preserve">Protection of human health or safety; Protection of animal or plant life or health; Quality requirements; </t>
    </r>
  </si>
  <si>
    <t>G/TBT/N/CAN/555</t>
  </si>
  <si>
    <r>
      <rPr>
        <sz val="11"/>
        <rFont val="Calibri"/>
      </rPr>
      <t>Radiocommunications (ICS 33.060)</t>
    </r>
    <r>
      <rPr>
        <sz val="11"/>
        <color rgb="FF000000"/>
        <rFont val="Calibri"/>
      </rPr>
      <t/>
    </r>
  </si>
  <si>
    <r>
      <rPr>
        <sz val="11"/>
        <rFont val="Calibri"/>
      </rPr>
      <t xml:space="preserve">33.060 - Radiocommunications; </t>
    </r>
  </si>
  <si>
    <t>G/TBT/N/CHL/403/Add.1</t>
  </si>
  <si>
    <r>
      <rPr>
        <i/>
        <sz val="11"/>
        <rFont val="Calibri"/>
      </rPr>
      <t>Steel structures</t>
    </r>
    <r>
      <rPr>
        <sz val="11"/>
        <color rgb="FF000000"/>
        <rFont val="Calibri"/>
      </rPr>
      <t/>
    </r>
  </si>
  <si>
    <r>
      <rPr>
        <sz val="11"/>
        <rFont val="Calibri"/>
      </rPr>
      <t xml:space="preserve">77.140 - Iron and steel products; 91.040 - Buildings; </t>
    </r>
  </si>
  <si>
    <r>
      <rPr>
        <i/>
        <sz val="11"/>
        <rFont val="Calibri"/>
      </rPr>
      <t xml:space="preserve">Protection of human health or safety; Quality requirements; </t>
    </r>
  </si>
  <si>
    <t>G/TBT/N/CHL/442</t>
  </si>
  <si>
    <t>Milk and cheese</t>
  </si>
  <si>
    <r>
      <rPr>
        <sz val="11"/>
        <rFont val="Calibri"/>
      </rPr>
      <t xml:space="preserve">67.100.10 - Milk and processed milk products; 67.100.30 - Cheese; </t>
    </r>
  </si>
  <si>
    <t>G/TBT/N/KOR/769</t>
  </si>
  <si>
    <r>
      <rPr>
        <sz val="11"/>
        <rFont val="Calibri"/>
      </rPr>
      <t>Environment-friendly agricultural and fishery products, processed organic foods and materials for organic farming.</t>
    </r>
    <r>
      <rPr>
        <sz val="11"/>
        <color rgb="FF000000"/>
        <rFont val="Calibri"/>
      </rPr>
      <t/>
    </r>
  </si>
  <si>
    <r>
      <rPr>
        <sz val="11"/>
        <rFont val="Calibri"/>
      </rPr>
      <t xml:space="preserve">65.020 - Farming and forestry; 67.040 - Food products in general; </t>
    </r>
  </si>
  <si>
    <t>G/TBT/N/PAK/66/Corr.1</t>
  </si>
  <si>
    <r>
      <rPr>
        <i/>
        <sz val="11"/>
        <rFont val="Calibri"/>
      </rPr>
      <t>PS:17 (ICS 29.140.20)</t>
    </r>
    <r>
      <rPr>
        <sz val="11"/>
        <color rgb="FF000000"/>
        <rFont val="Calibri"/>
      </rPr>
      <t/>
    </r>
  </si>
  <si>
    <r>
      <rPr>
        <sz val="11"/>
        <rFont val="Calibri"/>
      </rPr>
      <t xml:space="preserve">29.140.20 - Incandescent lamps; </t>
    </r>
  </si>
  <si>
    <r>
      <rPr>
        <i/>
        <sz val="11"/>
        <rFont val="Calibri"/>
      </rPr>
      <t xml:space="preserve">Quality requirements; </t>
    </r>
  </si>
  <si>
    <t>G/TBT/N/PAK/68/Corr.1</t>
  </si>
  <si>
    <r>
      <rPr>
        <i/>
        <sz val="11"/>
        <rFont val="Calibri"/>
      </rPr>
      <t>PS:96 U.D.C.(636.087.26; 665.117.252)</t>
    </r>
    <r>
      <rPr>
        <sz val="11"/>
        <color rgb="FF000000"/>
        <rFont val="Calibri"/>
      </rPr>
      <t/>
    </r>
  </si>
  <si>
    <r>
      <rPr>
        <i/>
        <sz val="11"/>
        <rFont val="Calibri"/>
      </rPr>
      <t xml:space="preserve">Protection of animal or plant life or health; </t>
    </r>
  </si>
  <si>
    <t>G/TBT/N/PAK/70/Corr.1</t>
  </si>
  <si>
    <r>
      <rPr>
        <i/>
        <sz val="11"/>
        <rFont val="Calibri"/>
      </rPr>
      <t>Mild steel utility oil pressure stove PS:797 (UDC 683.954)</t>
    </r>
    <r>
      <rPr>
        <sz val="11"/>
        <color rgb="FF000000"/>
        <rFont val="Calibri"/>
      </rPr>
      <t/>
    </r>
  </si>
  <si>
    <r>
      <rPr>
        <sz val="11"/>
        <rFont val="Calibri"/>
      </rPr>
      <t xml:space="preserve">97.040.20 - Cooking ranges, working tables, ovens and similar appliances; </t>
    </r>
  </si>
  <si>
    <t>G/TBT/N/PAK/71/Corr.1</t>
  </si>
  <si>
    <r>
      <rPr>
        <i/>
        <sz val="11"/>
        <rFont val="Calibri"/>
      </rPr>
      <t>Non-pressure oil stoves PS:928 (ICS: 97.040.20)</t>
    </r>
    <r>
      <rPr>
        <sz val="11"/>
        <color rgb="FF000000"/>
        <rFont val="Calibri"/>
      </rPr>
      <t/>
    </r>
  </si>
  <si>
    <t>G/TBT/N/PAK/72/Corr.1</t>
  </si>
  <si>
    <r>
      <rPr>
        <i/>
        <sz val="11"/>
        <rFont val="Calibri"/>
      </rPr>
      <t xml:space="preserve">Oil pressure stoves (brass type) PS:682 (UDC 683.954.1:643.333)   ;
</t>
    </r>
    <r>
      <rPr>
        <sz val="11"/>
        <color rgb="FF000000"/>
        <rFont val="Calibri"/>
      </rPr>
      <t/>
    </r>
  </si>
  <si>
    <r>
      <rPr>
        <sz val="11"/>
        <rFont val="Calibri"/>
      </rPr>
      <t xml:space="preserve">27.060 - Burners. Boilers; </t>
    </r>
    <r>
      <rPr>
        <sz val="11"/>
        <color rgb="FF000000"/>
        <rFont val="Calibri"/>
      </rPr>
      <t xml:space="preserve">
</t>
    </r>
    <r>
      <rPr>
        <i/>
        <sz val="11"/>
        <color rgb="FF000000"/>
        <rFont val="Calibri"/>
      </rPr>
      <t xml:space="preserve">27.060 - Burners. Boilers; </t>
    </r>
  </si>
  <si>
    <t>G/TBT/N/PAK/73/Corr.1</t>
  </si>
  <si>
    <r>
      <rPr>
        <i/>
        <sz val="11"/>
        <rFont val="Calibri"/>
      </rPr>
      <t>Building and sanitary pipes in asbestos-cement PS:429 (ICS 91.100.40:91.140.80)</t>
    </r>
    <r>
      <rPr>
        <sz val="11"/>
        <color rgb="FF000000"/>
        <rFont val="Calibri"/>
      </rPr>
      <t/>
    </r>
  </si>
  <si>
    <r>
      <rPr>
        <sz val="11"/>
        <rFont val="Calibri"/>
      </rPr>
      <t xml:space="preserve">91.100.40 - Products in fibre-reinforced cement; 91.140.80 - Drainage systems; </t>
    </r>
    <r>
      <rPr>
        <sz val="11"/>
        <color rgb="FF000000"/>
        <rFont val="Calibri"/>
      </rPr>
      <t xml:space="preserve">
</t>
    </r>
    <r>
      <rPr>
        <i/>
        <sz val="11"/>
        <color rgb="FF000000"/>
        <rFont val="Calibri"/>
      </rPr>
      <t xml:space="preserve">91.100.40 - Products in fibre-reinforced cement; 91.140.80 - Drainage systems; </t>
    </r>
  </si>
  <si>
    <t>G/TBT/N/PAK/74/Corr.1</t>
  </si>
  <si>
    <r>
      <rPr>
        <i/>
        <sz val="11"/>
        <rFont val="Calibri"/>
      </rPr>
      <t>Asbestos cement corrugated sheets and fittings for roofing and cladding PS:430 (ICS: 91.100.40:91.25)</t>
    </r>
    <r>
      <rPr>
        <sz val="11"/>
        <color rgb="FF000000"/>
        <rFont val="Calibri"/>
      </rPr>
      <t/>
    </r>
  </si>
  <si>
    <r>
      <rPr>
        <sz val="11"/>
        <rFont val="Calibri"/>
      </rPr>
      <t xml:space="preserve">25 - Salt; sulphur; earths and stone; plastering materials, lime and cement; </t>
    </r>
    <r>
      <rPr>
        <sz val="11"/>
        <color rgb="FF000000"/>
        <rFont val="Calibri"/>
      </rPr>
      <t xml:space="preserve">
</t>
    </r>
    <r>
      <rPr>
        <i/>
        <sz val="11"/>
        <color rgb="FF000000"/>
        <rFont val="Calibri"/>
      </rPr>
      <t xml:space="preserve">25 - Salt; sulphur; earths and stone; plastering materials, lime and cement; </t>
    </r>
  </si>
  <si>
    <r>
      <rPr>
        <sz val="11"/>
        <rFont val="Calibri"/>
      </rPr>
      <t xml:space="preserve">91.100.40 - Products in fibre-reinforced cement; </t>
    </r>
  </si>
  <si>
    <t>G/TBT/N/PAK/75/Corr.1</t>
  </si>
  <si>
    <r>
      <rPr>
        <i/>
        <sz val="11"/>
        <rFont val="Calibri"/>
      </rPr>
      <t>Asbestos cement pipe fitting for building and sanitary purpose PS:2035 (ICS: 91.100.40:91.140.80)</t>
    </r>
    <r>
      <rPr>
        <sz val="11"/>
        <color rgb="FF000000"/>
        <rFont val="Calibri"/>
      </rPr>
      <t/>
    </r>
  </si>
  <si>
    <r>
      <rPr>
        <sz val="11"/>
        <rFont val="Calibri"/>
      </rPr>
      <t xml:space="preserve">91.100.40 - Products in fibre-reinforced cement; 91.140.80 - Drainage systems; </t>
    </r>
  </si>
  <si>
    <t>G/TBT/N/PAK/76/Corr.1</t>
  </si>
  <si>
    <r>
      <rPr>
        <i/>
        <sz val="11"/>
        <rFont val="Calibri"/>
      </rPr>
      <t>Asbestos cement pressure pipe PS:428 (ICS: 91.100.40)</t>
    </r>
    <r>
      <rPr>
        <sz val="11"/>
        <color rgb="FF000000"/>
        <rFont val="Calibri"/>
      </rPr>
      <t/>
    </r>
  </si>
  <si>
    <r>
      <rPr>
        <sz val="11"/>
        <rFont val="Calibri"/>
      </rPr>
      <t xml:space="preserve">23.040.50 - Pipes and fittings of other materials; 91.100.40 - Products in fibre-reinforced cement; </t>
    </r>
  </si>
  <si>
    <t>G/TBT/N/PAK/77/Corr.1</t>
  </si>
  <si>
    <r>
      <rPr>
        <i/>
        <sz val="11"/>
        <rFont val="Calibri"/>
      </rPr>
      <t>Product in fibre reinforced cement (asbestos cement flat sheets) PS:579 (ICS: 91.100.40)</t>
    </r>
    <r>
      <rPr>
        <sz val="11"/>
        <color rgb="FF000000"/>
        <rFont val="Calibri"/>
      </rPr>
      <t/>
    </r>
  </si>
  <si>
    <t>G/TBT/N/PAK/8/Corr.1</t>
  </si>
  <si>
    <r>
      <rPr>
        <i/>
        <sz val="11"/>
        <rFont val="Calibri"/>
      </rPr>
      <t>Edible Sesame Seed Oil (PS:  98-1994;  ICS:  67.200)</t>
    </r>
    <r>
      <rPr>
        <sz val="11"/>
        <color rgb="FF000000"/>
        <rFont val="Calibri"/>
      </rPr>
      <t/>
    </r>
  </si>
  <si>
    <r>
      <rPr>
        <sz val="11"/>
        <rFont val="Calibri"/>
      </rPr>
      <t xml:space="preserve">67.200 - Edible oils and fats. Oilseeds; </t>
    </r>
    <r>
      <rPr>
        <sz val="11"/>
        <color rgb="FF000000"/>
        <rFont val="Calibri"/>
      </rPr>
      <t xml:space="preserve">
</t>
    </r>
    <r>
      <rPr>
        <i/>
        <sz val="11"/>
        <color rgb="FF000000"/>
        <rFont val="Calibri"/>
      </rPr>
      <t xml:space="preserve">67.200 - Edible oils and fats. Oilseeds; </t>
    </r>
  </si>
  <si>
    <t>G/TBT/N/ARE/411</t>
  </si>
  <si>
    <r>
      <rPr>
        <sz val="11"/>
        <rFont val="Calibri"/>
      </rPr>
      <t>Electronic nicotine products (cigarettes alternatives)</t>
    </r>
    <r>
      <rPr>
        <sz val="11"/>
        <color rgb="FF000000"/>
        <rFont val="Calibri"/>
      </rPr>
      <t/>
    </r>
  </si>
  <si>
    <r>
      <rPr>
        <sz val="11"/>
        <rFont val="Calibri"/>
      </rPr>
      <t xml:space="preserve">65.160 - Tobacco, tobacco products and related equipment; </t>
    </r>
  </si>
  <si>
    <r>
      <rPr>
        <sz val="11"/>
        <rFont val="Calibri"/>
      </rPr>
      <t xml:space="preserve">Consumer information, labelling; Prevention of deceptive practices and consumer protection; Protection of human health or safety; </t>
    </r>
  </si>
  <si>
    <t>G/TBT/N/EU/572</t>
  </si>
  <si>
    <r>
      <rPr>
        <sz val="11"/>
        <rFont val="Calibri"/>
      </rPr>
      <t>Food</t>
    </r>
    <r>
      <rPr>
        <sz val="11"/>
        <color rgb="FF000000"/>
        <rFont val="Calibri"/>
      </rPr>
      <t/>
    </r>
  </si>
  <si>
    <t>G/TBT/N/KOR/766</t>
  </si>
  <si>
    <r>
      <rPr>
        <sz val="11"/>
        <rFont val="Calibri"/>
      </rPr>
      <t>Electrical Appliances</t>
    </r>
    <r>
      <rPr>
        <sz val="11"/>
        <color rgb="FF000000"/>
        <rFont val="Calibri"/>
      </rPr>
      <t/>
    </r>
  </si>
  <si>
    <r>
      <rPr>
        <sz val="11"/>
        <rFont val="Calibri"/>
      </rPr>
      <t xml:space="preserve">29 - ELECTRICAL ENGINEERING; 97 - DOMESTIC AND COMMERCIAL EQUIPMENT. ENTERTAINMENT. SPORTS; </t>
    </r>
  </si>
  <si>
    <r>
      <rPr>
        <sz val="11"/>
        <rFont val="Calibri"/>
      </rPr>
      <t xml:space="preserve">Protection of human health or safety; Other; </t>
    </r>
  </si>
  <si>
    <t>G/TBT/N/KOR/767</t>
  </si>
  <si>
    <r>
      <rPr>
        <sz val="11"/>
        <rFont val="Calibri"/>
      </rPr>
      <t xml:space="preserve">67.040 - Food products in general; 67.100 - Milk and milk products; 67.120 - Meat, meat products and other animal produce; </t>
    </r>
  </si>
  <si>
    <r>
      <rPr>
        <sz val="11"/>
        <rFont val="Calibri"/>
      </rPr>
      <t xml:space="preserve">Consumer information, labelling; Protection of human health or safety; Other; </t>
    </r>
  </si>
  <si>
    <t>G/TBT/N/KOR/768</t>
  </si>
  <si>
    <r>
      <rPr>
        <sz val="11"/>
        <rFont val="Calibri"/>
      </rPr>
      <t>Tobacco Products</t>
    </r>
    <r>
      <rPr>
        <sz val="11"/>
        <color rgb="FF000000"/>
        <rFont val="Calibri"/>
      </rPr>
      <t/>
    </r>
  </si>
  <si>
    <t>G/TBT/N/TPKM/323</t>
  </si>
  <si>
    <r>
      <rPr>
        <sz val="11"/>
        <rFont val="Calibri"/>
      </rPr>
      <t>Passenger cars, motorcycles, light-duty trucks of a gross weight less than 2,500 kilograms and commercial vehicles</t>
    </r>
    <r>
      <rPr>
        <sz val="11"/>
        <color rgb="FF000000"/>
        <rFont val="Calibri"/>
      </rPr>
      <t/>
    </r>
  </si>
  <si>
    <r>
      <rPr>
        <sz val="11"/>
        <rFont val="Calibri"/>
      </rPr>
      <t xml:space="preserve">43 - ROAD VEHICLES ENGINEERING; </t>
    </r>
  </si>
  <si>
    <t>G/TBT/N/TZA/163</t>
  </si>
  <si>
    <r>
      <rPr>
        <sz val="11"/>
        <rFont val="Calibri"/>
      </rPr>
      <t>Food technology</t>
    </r>
    <r>
      <rPr>
        <sz val="11"/>
        <color rgb="FF000000"/>
        <rFont val="Calibri"/>
      </rPr>
      <t/>
    </r>
  </si>
  <si>
    <t>G/TBT/N/TZA/164</t>
  </si>
  <si>
    <t>G/TBT/N/TZA/165</t>
  </si>
  <si>
    <t>G/TBT/N/TZA/166</t>
  </si>
  <si>
    <r>
      <rPr>
        <sz val="11"/>
        <rFont val="Calibri"/>
      </rPr>
      <t xml:space="preserve">67.100.10 - Milk and processed milk products; 67.100.40 - Ice cream and ice confectionery; </t>
    </r>
  </si>
  <si>
    <t>G/TBT/N/TZA/167</t>
  </si>
  <si>
    <t>G/TBT/N/TZA/168</t>
  </si>
  <si>
    <t>G/TBT/N/TZA/169</t>
  </si>
  <si>
    <t>G/TBT/N/TZA/170</t>
  </si>
  <si>
    <t>G/TBT/N/TZA/171</t>
  </si>
  <si>
    <r>
      <rPr>
        <sz val="11"/>
        <rFont val="Calibri"/>
      </rPr>
      <t>Food additives</t>
    </r>
    <r>
      <rPr>
        <sz val="11"/>
        <color rgb="FF000000"/>
        <rFont val="Calibri"/>
      </rPr>
      <t/>
    </r>
  </si>
  <si>
    <t>G/TBT/N/TZA/172</t>
  </si>
  <si>
    <t>G/TBT/N/TZA/173</t>
  </si>
  <si>
    <t>G/TBT/N/TZA/174</t>
  </si>
  <si>
    <t>G/TBT/N/TZA/175</t>
  </si>
  <si>
    <t>G/TBT/N/TZA/176</t>
  </si>
  <si>
    <t>G/TBT/N/TZA/177</t>
  </si>
  <si>
    <t>G/TBT/N/TZA/178</t>
  </si>
  <si>
    <t>G/TBT/N/TZA/179</t>
  </si>
  <si>
    <t>G/TBT/N/TZA/180</t>
  </si>
  <si>
    <t>G/TBT/N/UKR/135</t>
  </si>
  <si>
    <t>Ukraine</t>
  </si>
  <si>
    <r>
      <rPr>
        <sz val="11"/>
        <rFont val="Calibri"/>
      </rPr>
      <t>Paints and varnishes for buildings and repairing wheeled vehicles</t>
    </r>
    <r>
      <rPr>
        <sz val="11"/>
        <color rgb="FF000000"/>
        <rFont val="Calibri"/>
      </rPr>
      <t/>
    </r>
  </si>
  <si>
    <r>
      <rPr>
        <sz val="11"/>
        <rFont val="Calibri"/>
      </rPr>
      <t xml:space="preserve">87.040 - Paints and varnishes; </t>
    </r>
  </si>
  <si>
    <t>G/TBT/N/USA/1107/Add.3/Corr.1</t>
  </si>
  <si>
    <r>
      <rPr>
        <i/>
        <sz val="11"/>
        <rFont val="Calibri"/>
      </rPr>
      <t>Building codes</t>
    </r>
    <r>
      <rPr>
        <sz val="11"/>
        <color rgb="FF000000"/>
        <rFont val="Calibri"/>
      </rPr>
      <t/>
    </r>
  </si>
  <si>
    <r>
      <rPr>
        <sz val="11"/>
        <rFont val="Calibri"/>
      </rPr>
      <t xml:space="preserve">91.010 - Construction industry; </t>
    </r>
    <r>
      <rPr>
        <sz val="11"/>
        <color rgb="FF000000"/>
        <rFont val="Calibri"/>
      </rPr>
      <t xml:space="preserve">
</t>
    </r>
    <r>
      <rPr>
        <i/>
        <sz val="11"/>
        <color rgb="FF000000"/>
        <rFont val="Calibri"/>
      </rPr>
      <t xml:space="preserve">91.010 - Construction industry; </t>
    </r>
  </si>
  <si>
    <t>G/TBT/N/USA/1368</t>
  </si>
  <si>
    <r>
      <rPr>
        <sz val="11"/>
        <rFont val="Calibri"/>
      </rPr>
      <t>Crabmeat</t>
    </r>
    <r>
      <rPr>
        <sz val="11"/>
        <color rgb="FF000000"/>
        <rFont val="Calibri"/>
      </rPr>
      <t/>
    </r>
  </si>
  <si>
    <r>
      <rPr>
        <sz val="11"/>
        <rFont val="Calibri"/>
      </rPr>
      <t xml:space="preserve">030614 - -- Crabs; 030624 - -- Crabs; 160510 - - Crab; </t>
    </r>
  </si>
  <si>
    <r>
      <rPr>
        <sz val="11"/>
        <rFont val="Calibri"/>
      </rPr>
      <t xml:space="preserve">67.120 - Meat, meat products and other animal produce; </t>
    </r>
  </si>
  <si>
    <t>G/TBT/N/USA/1369</t>
  </si>
  <si>
    <r>
      <rPr>
        <sz val="11"/>
        <rFont val="Calibri"/>
      </rPr>
      <t>Surface coating emissions</t>
    </r>
    <r>
      <rPr>
        <sz val="11"/>
        <color rgb="FF000000"/>
        <rFont val="Calibri"/>
      </rPr>
      <t/>
    </r>
  </si>
  <si>
    <r>
      <rPr>
        <sz val="11"/>
        <rFont val="Calibri"/>
      </rPr>
      <t xml:space="preserve">03.120 - Quality; 13.040 - Air quality; 71.100 - Products of the chemical industry; </t>
    </r>
  </si>
  <si>
    <t>G/TBT/N/USA/861/Add.6</t>
  </si>
  <si>
    <r>
      <rPr>
        <i/>
        <sz val="11"/>
        <rFont val="Calibri"/>
      </rPr>
      <t>Ceiling fans</t>
    </r>
    <r>
      <rPr>
        <sz val="11"/>
        <color rgb="FF000000"/>
        <rFont val="Calibri"/>
      </rPr>
      <t/>
    </r>
  </si>
  <si>
    <r>
      <rPr>
        <sz val="11"/>
        <rFont val="Calibri"/>
      </rPr>
      <t xml:space="preserve">13.020 - Environmental protection; 23.120 - Ventilators. Fans. Air-conditioners; </t>
    </r>
    <r>
      <rPr>
        <sz val="11"/>
        <color rgb="FF000000"/>
        <rFont val="Calibri"/>
      </rPr>
      <t xml:space="preserve">
</t>
    </r>
    <r>
      <rPr>
        <i/>
        <sz val="11"/>
        <color rgb="FF000000"/>
        <rFont val="Calibri"/>
      </rPr>
      <t xml:space="preserve">13.020 - Environmental protection; 23.120 - Ventilators. Fans. Air-conditioners; </t>
    </r>
  </si>
  <si>
    <t>G/TBT/N/CAN/510/Add.1</t>
  </si>
  <si>
    <r>
      <rPr>
        <i/>
        <sz val="11"/>
        <rFont val="Calibri"/>
      </rPr>
      <t>Jewellery items intended primarily for children under 15 years of age (ICS:  39.060, 97.190)</t>
    </r>
    <r>
      <rPr>
        <sz val="11"/>
        <color rgb="FF000000"/>
        <rFont val="Calibri"/>
      </rPr>
      <t/>
    </r>
  </si>
  <si>
    <r>
      <rPr>
        <sz val="11"/>
        <rFont val="Calibri"/>
      </rPr>
      <t xml:space="preserve">39.060 - Jewellery; 97.190 - Equipment for children; </t>
    </r>
  </si>
  <si>
    <t>G/TBT/N/CAN/511/Add.1</t>
  </si>
  <si>
    <r>
      <rPr>
        <i/>
        <sz val="11"/>
        <rFont val="Calibri"/>
      </rPr>
      <t>Products intended for use in learning or play (toys) by children between the ages of 3 years and under 14 years   ;
Children's clothing and accessories ;
Products intended to facilitate the relaxation, sleep, hygiene, carrying or transport of a child under 4 years of age ;
(ICS: 77.120, 97.120)</t>
    </r>
    <r>
      <rPr>
        <sz val="11"/>
        <color rgb="FF000000"/>
        <rFont val="Calibri"/>
      </rPr>
      <t/>
    </r>
  </si>
  <si>
    <r>
      <rPr>
        <sz val="11"/>
        <rFont val="Calibri"/>
      </rPr>
      <t xml:space="preserve">77.120 - Non-ferrous metals; 97.190 - Equipment for children; </t>
    </r>
    <r>
      <rPr>
        <sz val="11"/>
        <color rgb="FF000000"/>
        <rFont val="Calibri"/>
      </rPr>
      <t xml:space="preserve">
</t>
    </r>
    <r>
      <rPr>
        <i/>
        <sz val="11"/>
        <color rgb="FF000000"/>
        <rFont val="Calibri"/>
      </rPr>
      <t xml:space="preserve">77.120 - Non-ferrous metals; 97.190 - Equipment for children; </t>
    </r>
  </si>
  <si>
    <t>G/TBT/N/CHN/1271</t>
  </si>
  <si>
    <r>
      <rPr>
        <sz val="11"/>
        <rFont val="Calibri"/>
      </rPr>
      <t>Drugs</t>
    </r>
    <r>
      <rPr>
        <sz val="11"/>
        <color rgb="FF000000"/>
        <rFont val="Calibri"/>
      </rPr>
      <t/>
    </r>
  </si>
  <si>
    <r>
      <rPr>
        <sz val="11"/>
        <rFont val="Calibri"/>
      </rPr>
      <t xml:space="preserve">11.120.10 - Medicaments; </t>
    </r>
  </si>
  <si>
    <t>G/TBT/N/EU/570</t>
  </si>
  <si>
    <r>
      <rPr>
        <sz val="11"/>
        <rFont val="Calibri"/>
      </rPr>
      <t>Wine products</t>
    </r>
    <r>
      <rPr>
        <sz val="11"/>
        <color rgb="FF000000"/>
        <rFont val="Calibri"/>
      </rPr>
      <t/>
    </r>
  </si>
  <si>
    <r>
      <rPr>
        <sz val="11"/>
        <rFont val="Calibri"/>
      </rPr>
      <t xml:space="preserve">67.160.10 - Alcoholic beverages; </t>
    </r>
  </si>
  <si>
    <r>
      <rPr>
        <sz val="11"/>
        <rFont val="Calibri"/>
      </rPr>
      <t xml:space="preserve">Consumer information, labelling; Prevention of deceptive practices and consumer protection; Protection of human health or safety; Other; </t>
    </r>
  </si>
  <si>
    <t>G/TBT/N/EU/571</t>
  </si>
  <si>
    <t>G/TBT/N/TUR/113</t>
  </si>
  <si>
    <r>
      <rPr>
        <sz val="11"/>
        <rFont val="Calibri"/>
      </rPr>
      <t>PISTON RINGS MADE OF CAST IRON FOR MOTOR VEHICLES PISTONS</t>
    </r>
    <r>
      <rPr>
        <sz val="11"/>
        <color rgb="FF000000"/>
        <rFont val="Calibri"/>
      </rPr>
      <t/>
    </r>
  </si>
  <si>
    <r>
      <rPr>
        <sz val="11"/>
        <rFont val="Calibri"/>
      </rPr>
      <t xml:space="preserve">43.060.10 - Engine block and internal components; </t>
    </r>
  </si>
  <si>
    <t>G/TBT/N/TUR/114</t>
  </si>
  <si>
    <r>
      <rPr>
        <sz val="11"/>
        <rFont val="Calibri"/>
      </rPr>
      <t>DISK SPRINGS – QUALITY SPECIFICATIONS - DIMENSIONS STANDARD</t>
    </r>
    <r>
      <rPr>
        <sz val="11"/>
        <color rgb="FF000000"/>
        <rFont val="Calibri"/>
      </rPr>
      <t/>
    </r>
  </si>
  <si>
    <r>
      <rPr>
        <sz val="11"/>
        <rFont val="Calibri"/>
      </rPr>
      <t xml:space="preserve">21.160 - Springs; </t>
    </r>
  </si>
  <si>
    <t>G/TBT/N/TUR/115</t>
  </si>
  <si>
    <r>
      <rPr>
        <sz val="11"/>
        <rFont val="Calibri"/>
      </rPr>
      <t>Drinking milk</t>
    </r>
    <r>
      <rPr>
        <sz val="11"/>
        <color rgb="FF000000"/>
        <rFont val="Calibri"/>
      </rPr>
      <t/>
    </r>
  </si>
  <si>
    <t>G/TBT/N/VNM/126</t>
  </si>
  <si>
    <t>G/TBT/N/ARG/151/Add.17</t>
  </si>
  <si>
    <t>G/TBT/N/JPN/597</t>
  </si>
  <si>
    <r>
      <rPr>
        <sz val="11"/>
        <rFont val="Calibri"/>
      </rPr>
      <t>Personal Fall-arrest systems (HS: 630720)</t>
    </r>
    <r>
      <rPr>
        <sz val="11"/>
        <color rgb="FF000000"/>
        <rFont val="Calibri"/>
      </rPr>
      <t/>
    </r>
  </si>
  <si>
    <r>
      <rPr>
        <sz val="11"/>
        <rFont val="Calibri"/>
      </rPr>
      <t xml:space="preserve">630720 - - Life-jackets and life-belts; </t>
    </r>
  </si>
  <si>
    <r>
      <rPr>
        <sz val="11"/>
        <rFont val="Calibri"/>
      </rPr>
      <t xml:space="preserve">13.340.60 - Protection against falling and slipping; </t>
    </r>
  </si>
  <si>
    <r>
      <rPr>
        <sz val="11"/>
        <rFont val="Calibri"/>
      </rPr>
      <t xml:space="preserve">Protection of human health or safety; Harmonization; </t>
    </r>
  </si>
  <si>
    <t>G/TBT/N/USA/1366</t>
  </si>
  <si>
    <r>
      <rPr>
        <sz val="11"/>
        <rFont val="Calibri"/>
      </rPr>
      <t>Irish potatoes</t>
    </r>
    <r>
      <rPr>
        <sz val="11"/>
        <color rgb="FF000000"/>
        <rFont val="Calibri"/>
      </rPr>
      <t/>
    </r>
  </si>
  <si>
    <r>
      <rPr>
        <sz val="11"/>
        <rFont val="Calibri"/>
      </rPr>
      <t xml:space="preserve">0701 - Potatoes, fresh or chilled.; </t>
    </r>
  </si>
  <si>
    <t>G/TBT/N/USA/1367</t>
  </si>
  <si>
    <r>
      <rPr>
        <sz val="11"/>
        <rFont val="Calibri"/>
      </rPr>
      <t>Blowout preventer systems</t>
    </r>
    <r>
      <rPr>
        <sz val="11"/>
        <color rgb="FF000000"/>
        <rFont val="Calibri"/>
      </rPr>
      <t/>
    </r>
  </si>
  <si>
    <r>
      <rPr>
        <sz val="11"/>
        <rFont val="Calibri"/>
      </rPr>
      <t xml:space="preserve">13.020 - Environmental protection; 75.020 - Extraction and processing of petroleum and natural gas; 75.180 - Equipment for petroleum and natural gas industries; 75.200 - Petroleum products and natural gas handling equipment; </t>
    </r>
  </si>
  <si>
    <t>G/TBT/N/EST/14</t>
  </si>
  <si>
    <t>Estonia</t>
  </si>
  <si>
    <r>
      <rPr>
        <sz val="11"/>
        <rFont val="Calibri"/>
      </rPr>
      <t>Tobacco products</t>
    </r>
    <r>
      <rPr>
        <sz val="11"/>
        <color rgb="FF000000"/>
        <rFont val="Calibri"/>
      </rPr>
      <t/>
    </r>
  </si>
  <si>
    <t>G/TBT/N/THA/513</t>
  </si>
  <si>
    <r>
      <rPr>
        <sz val="11"/>
        <rFont val="Calibri"/>
      </rPr>
      <t>Foods (ICS Code: 67.040)</t>
    </r>
    <r>
      <rPr>
        <sz val="11"/>
        <color rgb="FF000000"/>
        <rFont val="Calibri"/>
      </rPr>
      <t/>
    </r>
  </si>
  <si>
    <t xml:space="preserve">Thép dầm cán nóng
</t>
  </si>
  <si>
    <t xml:space="preserve">sản phẩm xây dựng
</t>
  </si>
  <si>
    <t xml:space="preserve">Đồng hồ đo điện
</t>
  </si>
  <si>
    <t xml:space="preserve">Sản phẩm biocidal
</t>
  </si>
  <si>
    <t>Xe cơ giới mới thuộc mọi chủng loại (xe chở khách, xe thương mại hạng nhẹ, xe tải và xe buýt, kể cả rơ-moóc của họ, cũng như hệ thống, linh kiện và các đơn vị kỹ thuật riêng biệt dành cho các loại xe đó).</t>
  </si>
  <si>
    <t xml:space="preserve">Thiết bị điện áp cao
</t>
  </si>
  <si>
    <t>Môi trường</t>
  </si>
  <si>
    <t xml:space="preserve">Sản phẩm thuốc lá
</t>
  </si>
  <si>
    <t>Tủ lạnh và tủ đông gia dụng.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</si>
</sst>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font>
      <sz val="11"/>
      <color theme="1"/>
      <name val="Arial"/>
      <family val="2"/>
      <scheme val="minor"/>
    </font>
    <font>
      <b/>
      <sz val="11"/>
      <color theme="1"/>
      <name val="Arial"/>
      <family val="2"/>
      <scheme val="minor"/>
    </font>
    <font>
      <b/>
      <sz val="11"/>
      <name val="Arial"/>
      <family val="2"/>
      <scheme val="minor"/>
    </font>
    <font>
      <u/>
      <sz val="11"/>
      <color theme="4"/>
      <name val="Arial"/>
      <family val="2"/>
      <scheme val="minor"/>
    </font>
    <font>
      <b/>
      <sz val="11"/>
      <name val="Calibri"/>
    </font>
    <font>
      <i/>
      <sz val="8"/>
      <color rgb="FF000000"/>
      <name val="Calibri"/>
    </font>
    <font>
      <i/>
      <sz val="11"/>
      <name val="Calibri"/>
    </font>
    <font>
      <sz val="11"/>
      <color rgb="FF000000"/>
      <name val="Calibri"/>
    </font>
    <font>
      <sz val="11"/>
      <name val="Calibri"/>
    </font>
    <font>
      <i/>
      <sz val="11"/>
      <color rgb="FF000000"/>
      <name val="Calibri"/>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s>
  <cellStyleXfs count="1">
    <xf numFmtId="0" fontId="0" fillId="0" borderId="0"/>
  </cellStyleXfs>
  <cellXfs count="20">
    <xf numFmtId="0" fontId="0" fillId="0" borderId="0" xfId="0" applyFont="1" applyFill="1" applyBorder="1"/>
    <xf numFmtId="0" fontId="1" fillId="0" borderId="1" xfId="0" applyFont="1" applyFill="1" applyBorder="1" applyAlignment="1">
      <alignment horizontal="center"/>
    </xf>
    <xf numFmtId="164" fontId="1" fillId="0" borderId="1" xfId="0" applyNumberFormat="1" applyFont="1" applyFill="1" applyBorder="1" applyAlignment="1">
      <alignment horizontal="center"/>
    </xf>
    <xf numFmtId="0" fontId="0" fillId="0" borderId="0" xfId="0" applyFont="1" applyFill="1" applyBorder="1" applyAlignment="1">
      <alignment horizontal="center"/>
    </xf>
    <xf numFmtId="0" fontId="1" fillId="0" borderId="1" xfId="0" applyFont="1" applyFill="1" applyBorder="1" applyAlignment="1">
      <alignment horizontal="center" wrapText="1"/>
    </xf>
    <xf numFmtId="0" fontId="0" fillId="0" borderId="0" xfId="0" applyFont="1" applyFill="1" applyBorder="1" applyAlignment="1">
      <alignment wrapText="1"/>
    </xf>
    <xf numFmtId="164" fontId="0" fillId="0" borderId="0" xfId="0" applyNumberFormat="1" applyFont="1" applyFill="1" applyBorder="1" applyAlignment="1">
      <alignment horizontal="center"/>
    </xf>
    <xf numFmtId="0" fontId="2" fillId="0" borderId="1" xfId="0"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2" xfId="0" applyFont="1" applyFill="1" applyBorder="1" applyAlignment="1">
      <alignment horizontal="left"/>
    </xf>
    <xf numFmtId="0" fontId="0" fillId="0" borderId="2" xfId="0" applyFont="1" applyFill="1" applyBorder="1"/>
    <xf numFmtId="164" fontId="0" fillId="0" borderId="2" xfId="0" applyNumberFormat="1" applyFont="1" applyFill="1" applyBorder="1" applyAlignment="1">
      <alignment horizontal="center"/>
    </xf>
    <xf numFmtId="0" fontId="0" fillId="0" borderId="2" xfId="0" applyFont="1" applyFill="1" applyBorder="1" applyAlignment="1">
      <alignment horizontal="center"/>
    </xf>
    <xf numFmtId="0" fontId="0" fillId="0" borderId="2" xfId="0" applyFont="1" applyFill="1" applyBorder="1" applyAlignment="1">
      <alignment wrapText="1"/>
    </xf>
    <xf numFmtId="0" fontId="0" fillId="0" borderId="2" xfId="0" applyFont="1" applyFill="1" applyBorder="1" applyAlignment="1">
      <alignment horizontal="left" wrapText="1"/>
    </xf>
    <xf numFmtId="0" fontId="3" fillId="0" borderId="2" xfId="0" applyFont="1" applyFill="1" applyBorder="1" applyAlignment="1">
      <alignment horizontal="center"/>
    </xf>
    <xf numFmtId="0" fontId="8" fillId="0" borderId="2" xfId="0" applyFont="1" applyFill="1" applyBorder="1" applyAlignment="1">
      <alignment wrapText="1"/>
    </xf>
    <xf numFmtId="0" fontId="6" fillId="0"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
  <sheetViews>
    <sheetView topLeftCell="A236" workbookViewId="0">
      <selection activeCell="A236" sqref="A1:XFD1048576"/>
    </sheetView>
  </sheetViews>
  <sheetFormatPr defaultRowHeight="14.25"/>
  <cols>
    <col min="1" max="1" width="27.5" style="10" customWidth="1"/>
    <col min="2" max="2" width="29.5" customWidth="1"/>
    <col min="3" max="3" width="19" style="6" customWidth="1"/>
    <col min="4" max="4" width="41.375" style="3" customWidth="1"/>
    <col min="5" max="5" width="46.125" style="5" customWidth="1"/>
    <col min="6" max="6" width="46.125" style="9" customWidth="1"/>
    <col min="7" max="8" width="46.125" style="5" customWidth="1"/>
    <col min="9" max="11" width="10.625" style="8" customWidth="1"/>
  </cols>
  <sheetData>
    <row r="1" spans="1:11" ht="27">
      <c r="A1" s="1" t="s">
        <v>0</v>
      </c>
      <c r="B1" s="1" t="s">
        <v>1</v>
      </c>
      <c r="C1" s="2" t="s">
        <v>2</v>
      </c>
      <c r="D1" s="1" t="s">
        <v>3</v>
      </c>
      <c r="E1" s="4" t="s">
        <v>4</v>
      </c>
      <c r="F1" s="4" t="s">
        <v>5</v>
      </c>
      <c r="G1" s="4" t="s">
        <v>6</v>
      </c>
      <c r="H1" s="4" t="s">
        <v>7</v>
      </c>
      <c r="I1" s="7" t="s">
        <v>8</v>
      </c>
      <c r="J1" s="7" t="s">
        <v>9</v>
      </c>
      <c r="K1" s="7" t="s">
        <v>10</v>
      </c>
    </row>
    <row r="2" spans="1:11" ht="15">
      <c r="A2" s="11" t="s">
        <v>11</v>
      </c>
      <c r="B2" s="12" t="s">
        <v>12</v>
      </c>
      <c r="C2" s="13">
        <v>43266</v>
      </c>
      <c r="D2" s="14" t="s">
        <v>13</v>
      </c>
      <c r="E2" s="15" t="s">
        <v>14</v>
      </c>
      <c r="F2" s="16"/>
      <c r="G2" s="15" t="s">
        <v>15</v>
      </c>
      <c r="H2" s="15" t="s">
        <v>16</v>
      </c>
      <c r="I2" s="17" t="str">
        <f>HYPERLINK("https://docs.wto.org/imrd/directdoc.asp?DDFDocuments/t/G/TBTN13/CAN394R2A1.DOCX","EN")</f>
        <v>EN</v>
      </c>
      <c r="J2" s="17" t="str">
        <f>HYPERLINK("https://docs.wto.org/imrd/directdoc.asp?DDFDocuments/u/G/TBTN13/CAN394R2A1.DOCX","FR")</f>
        <v>FR</v>
      </c>
      <c r="K2" s="17"/>
    </row>
    <row r="3" spans="1:11" ht="45">
      <c r="A3" s="11" t="s">
        <v>17</v>
      </c>
      <c r="B3" s="12" t="s">
        <v>18</v>
      </c>
      <c r="C3" s="13">
        <v>43266</v>
      </c>
      <c r="D3" s="14" t="s">
        <v>13</v>
      </c>
      <c r="E3" s="15" t="s">
        <v>19</v>
      </c>
      <c r="F3" s="16"/>
      <c r="G3" s="15" t="s">
        <v>20</v>
      </c>
      <c r="H3" s="15" t="s">
        <v>21</v>
      </c>
      <c r="I3" s="17"/>
      <c r="J3" s="17"/>
      <c r="K3" s="17" t="str">
        <f>HYPERLINK("https://docs.wto.org/imrd/directdoc.asp?DDFDocuments/v/G/TBTN11/COL162A2.DOCX","ES")</f>
        <v>ES</v>
      </c>
    </row>
    <row r="4" spans="1:11" ht="30">
      <c r="A4" s="11" t="s">
        <v>22</v>
      </c>
      <c r="B4" s="12" t="s">
        <v>23</v>
      </c>
      <c r="C4" s="13">
        <v>43266</v>
      </c>
      <c r="D4" s="14" t="s">
        <v>24</v>
      </c>
      <c r="E4" s="15" t="s">
        <v>25</v>
      </c>
      <c r="F4" s="16" t="s">
        <v>26</v>
      </c>
      <c r="G4" s="15" t="s">
        <v>27</v>
      </c>
      <c r="H4" s="15" t="s">
        <v>28</v>
      </c>
      <c r="I4" s="17" t="str">
        <f>HYPERLINK("https://docs.wto.org/imrd/directdoc.asp?DDFDocuments/t/G/TBTN18/TPKM324.DOCX","EN")</f>
        <v>EN</v>
      </c>
      <c r="J4" s="17"/>
      <c r="K4" s="17"/>
    </row>
    <row r="5" spans="1:11" ht="15">
      <c r="A5" s="11" t="s">
        <v>29</v>
      </c>
      <c r="B5" s="12" t="s">
        <v>30</v>
      </c>
      <c r="C5" s="13">
        <v>43265</v>
      </c>
      <c r="D5" s="14" t="s">
        <v>24</v>
      </c>
      <c r="E5" s="15" t="s">
        <v>31</v>
      </c>
      <c r="F5" s="16"/>
      <c r="G5" s="15" t="s">
        <v>32</v>
      </c>
      <c r="H5" s="15" t="s">
        <v>33</v>
      </c>
      <c r="I5" s="17" t="str">
        <f>HYPERLINK("https://docs.wto.org/imrd/directdoc.asp?DDFDocuments/t/G/TBTN18/LTU33.DOCX","EN")</f>
        <v>EN</v>
      </c>
      <c r="J5" s="17"/>
      <c r="K5" s="17"/>
    </row>
    <row r="6" spans="1:11" ht="60">
      <c r="A6" s="11" t="s">
        <v>34</v>
      </c>
      <c r="B6" s="12" t="s">
        <v>35</v>
      </c>
      <c r="C6" s="13">
        <v>43265</v>
      </c>
      <c r="D6" s="14" t="s">
        <v>24</v>
      </c>
      <c r="E6" s="15" t="s">
        <v>36</v>
      </c>
      <c r="F6" s="16" t="s">
        <v>37</v>
      </c>
      <c r="G6" s="15" t="s">
        <v>38</v>
      </c>
      <c r="H6" s="15" t="s">
        <v>39</v>
      </c>
      <c r="I6" s="17" t="str">
        <f>HYPERLINK("https://docs.wto.org/imrd/directdoc.asp?DDFDocuments/t/G/TBTN18/UGA850.DOCX","EN")</f>
        <v>EN</v>
      </c>
      <c r="J6" s="17"/>
      <c r="K6" s="17"/>
    </row>
    <row r="7" spans="1:11" ht="75">
      <c r="A7" s="11" t="s">
        <v>40</v>
      </c>
      <c r="B7" s="12" t="s">
        <v>41</v>
      </c>
      <c r="C7" s="13">
        <v>43265</v>
      </c>
      <c r="D7" s="14" t="s">
        <v>13</v>
      </c>
      <c r="E7" s="15" t="s">
        <v>42</v>
      </c>
      <c r="F7" s="16"/>
      <c r="G7" s="15" t="s">
        <v>43</v>
      </c>
      <c r="H7" s="15" t="s">
        <v>44</v>
      </c>
      <c r="I7" s="17" t="str">
        <f>HYPERLINK("https://docs.wto.org/imrd/directdoc.asp?DDFDocuments/t/G/TBTN16/USA1222A1.DOCX","EN")</f>
        <v>EN</v>
      </c>
      <c r="J7" s="17"/>
      <c r="K7" s="17"/>
    </row>
    <row r="8" spans="1:11" ht="30">
      <c r="A8" s="11" t="s">
        <v>45</v>
      </c>
      <c r="B8" s="12" t="s">
        <v>41</v>
      </c>
      <c r="C8" s="13">
        <v>43265</v>
      </c>
      <c r="D8" s="14" t="s">
        <v>24</v>
      </c>
      <c r="E8" s="15" t="s">
        <v>46</v>
      </c>
      <c r="F8" s="16" t="s">
        <v>47</v>
      </c>
      <c r="G8" s="15" t="s">
        <v>48</v>
      </c>
      <c r="H8" s="15" t="s">
        <v>49</v>
      </c>
      <c r="I8" s="17" t="str">
        <f>HYPERLINK("https://docs.wto.org/imrd/directdoc.asp?DDFDocuments/t/G/TBTN18/USA1370.DOCX","EN")</f>
        <v>EN</v>
      </c>
      <c r="J8" s="17"/>
      <c r="K8" s="17"/>
    </row>
    <row r="9" spans="1:11" ht="15">
      <c r="A9" s="11" t="s">
        <v>50</v>
      </c>
      <c r="B9" s="12" t="s">
        <v>51</v>
      </c>
      <c r="C9" s="13">
        <v>43264</v>
      </c>
      <c r="D9" s="14" t="s">
        <v>24</v>
      </c>
      <c r="E9" s="15" t="s">
        <v>52</v>
      </c>
      <c r="F9" s="16"/>
      <c r="G9" s="15" t="s">
        <v>15</v>
      </c>
      <c r="H9" s="15" t="s">
        <v>28</v>
      </c>
      <c r="I9" s="17" t="str">
        <f>HYPERLINK("https://docs.wto.org/imrd/directdoc.asp?DDFDocuments/t/G/TBTN18/BRA821.DOCX","EN")</f>
        <v>EN</v>
      </c>
      <c r="J9" s="17"/>
      <c r="K9" s="17"/>
    </row>
    <row r="10" spans="1:11" ht="45">
      <c r="A10" s="11" t="s">
        <v>53</v>
      </c>
      <c r="B10" s="12" t="s">
        <v>54</v>
      </c>
      <c r="C10" s="13">
        <v>43264</v>
      </c>
      <c r="D10" s="14" t="s">
        <v>24</v>
      </c>
      <c r="E10" s="15" t="s">
        <v>55</v>
      </c>
      <c r="F10" s="16"/>
      <c r="G10" s="15" t="s">
        <v>56</v>
      </c>
      <c r="H10" s="15" t="s">
        <v>57</v>
      </c>
      <c r="I10" s="17" t="str">
        <f>HYPERLINK("https://docs.wto.org/imrd/directdoc.asp?DDFDocuments/t/G/TBTN18/EU578.DOCX","EN")</f>
        <v>EN</v>
      </c>
      <c r="J10" s="17"/>
      <c r="K10" s="17"/>
    </row>
    <row r="11" spans="1:11" ht="30">
      <c r="A11" s="11" t="s">
        <v>58</v>
      </c>
      <c r="B11" s="12" t="s">
        <v>59</v>
      </c>
      <c r="C11" s="13">
        <v>43264</v>
      </c>
      <c r="D11" s="14" t="s">
        <v>24</v>
      </c>
      <c r="E11" s="15" t="s">
        <v>60</v>
      </c>
      <c r="F11" s="16"/>
      <c r="G11" s="15" t="s">
        <v>61</v>
      </c>
      <c r="H11" s="15" t="s">
        <v>62</v>
      </c>
      <c r="I11" s="17" t="str">
        <f>HYPERLINK("https://docs.wto.org/imrd/directdoc.asp?DDFDocuments/t/G/TBTN18/KOR776.DOCX","EN")</f>
        <v>EN</v>
      </c>
      <c r="J11" s="17"/>
      <c r="K11" s="17"/>
    </row>
    <row r="12" spans="1:11" ht="75">
      <c r="A12" s="11" t="s">
        <v>63</v>
      </c>
      <c r="B12" s="12" t="s">
        <v>64</v>
      </c>
      <c r="C12" s="13">
        <v>43264</v>
      </c>
      <c r="D12" s="14" t="s">
        <v>13</v>
      </c>
      <c r="E12" s="15"/>
      <c r="F12" s="16" t="s">
        <v>65</v>
      </c>
      <c r="G12" s="15" t="s">
        <v>66</v>
      </c>
      <c r="H12" s="15" t="s">
        <v>16</v>
      </c>
      <c r="I12" s="17" t="str">
        <f>HYPERLINK("https://docs.wto.org/imrd/directdoc.asp?DDFDocuments/t/G/TBTN16/MEX321A3.DOCX","EN")</f>
        <v>EN</v>
      </c>
      <c r="J12" s="17"/>
      <c r="K12" s="17" t="str">
        <f>HYPERLINK("https://docs.wto.org/imrd/directdoc.asp?DDFDocuments/v/G/TBTN16/MEX321A3.DOCX","ES")</f>
        <v>ES</v>
      </c>
    </row>
    <row r="13" spans="1:11" ht="30">
      <c r="A13" s="11" t="s">
        <v>67</v>
      </c>
      <c r="B13" s="12" t="s">
        <v>64</v>
      </c>
      <c r="C13" s="13">
        <v>43264</v>
      </c>
      <c r="D13" s="14" t="s">
        <v>13</v>
      </c>
      <c r="E13" s="15" t="s">
        <v>68</v>
      </c>
      <c r="F13" s="16"/>
      <c r="G13" s="15" t="s">
        <v>69</v>
      </c>
      <c r="H13" s="15" t="s">
        <v>70</v>
      </c>
      <c r="I13" s="17" t="str">
        <f>HYPERLINK("https://docs.wto.org/imrd/directdoc.asp?DDFDocuments/t/G/TBTN17/MEX365A4.DOCX","EN")</f>
        <v>EN</v>
      </c>
      <c r="J13" s="17"/>
      <c r="K13" s="17" t="str">
        <f>HYPERLINK("https://docs.wto.org/imrd/directdoc.asp?DDFDocuments/v/G/TBTN17/MEX365A4.DOCX","ES")</f>
        <v>ES</v>
      </c>
    </row>
    <row r="14" spans="1:11" ht="15">
      <c r="A14" s="11" t="s">
        <v>71</v>
      </c>
      <c r="B14" s="12" t="s">
        <v>72</v>
      </c>
      <c r="C14" s="13">
        <v>43264</v>
      </c>
      <c r="D14" s="14" t="s">
        <v>24</v>
      </c>
      <c r="E14" s="15"/>
      <c r="F14" s="16"/>
      <c r="G14" s="15" t="s">
        <v>73</v>
      </c>
      <c r="H14" s="15" t="s">
        <v>74</v>
      </c>
      <c r="I14" s="17" t="str">
        <f>HYPERLINK("https://docs.wto.org/imrd/directdoc.asp?DDFDocuments/t/G/TBTN18/TZA187.DOCX","EN")</f>
        <v>EN</v>
      </c>
      <c r="J14" s="17"/>
      <c r="K14" s="17"/>
    </row>
    <row r="15" spans="1:11" ht="15">
      <c r="A15" s="11" t="s">
        <v>75</v>
      </c>
      <c r="B15" s="12" t="s">
        <v>72</v>
      </c>
      <c r="C15" s="13">
        <v>43264</v>
      </c>
      <c r="D15" s="14" t="s">
        <v>24</v>
      </c>
      <c r="E15" s="15"/>
      <c r="F15" s="16"/>
      <c r="G15" s="15" t="s">
        <v>73</v>
      </c>
      <c r="H15" s="15" t="s">
        <v>74</v>
      </c>
      <c r="I15" s="17" t="str">
        <f>HYPERLINK("https://docs.wto.org/imrd/directdoc.asp?DDFDocuments/t/G/TBTN18/TZA188.DOCX","EN")</f>
        <v>EN</v>
      </c>
      <c r="J15" s="17"/>
      <c r="K15" s="17"/>
    </row>
    <row r="16" spans="1:11" ht="15">
      <c r="A16" s="11" t="s">
        <v>76</v>
      </c>
      <c r="B16" s="12" t="s">
        <v>72</v>
      </c>
      <c r="C16" s="13">
        <v>43264</v>
      </c>
      <c r="D16" s="14" t="s">
        <v>24</v>
      </c>
      <c r="E16" s="15"/>
      <c r="F16" s="16"/>
      <c r="G16" s="15" t="s">
        <v>73</v>
      </c>
      <c r="H16" s="15" t="s">
        <v>74</v>
      </c>
      <c r="I16" s="17" t="str">
        <f>HYPERLINK("https://docs.wto.org/imrd/directdoc.asp?DDFDocuments/t/G/TBTN18/TZA189.DOCX","EN")</f>
        <v>EN</v>
      </c>
      <c r="J16" s="17"/>
      <c r="K16" s="17"/>
    </row>
    <row r="17" spans="1:11" ht="15">
      <c r="A17" s="11" t="s">
        <v>77</v>
      </c>
      <c r="B17" s="12" t="s">
        <v>72</v>
      </c>
      <c r="C17" s="13">
        <v>43264</v>
      </c>
      <c r="D17" s="14" t="s">
        <v>78</v>
      </c>
      <c r="E17" s="15"/>
      <c r="F17" s="16"/>
      <c r="G17" s="15" t="s">
        <v>73</v>
      </c>
      <c r="H17" s="15" t="s">
        <v>74</v>
      </c>
      <c r="I17" s="17" t="str">
        <f>HYPERLINK("https://docs.wto.org/imrd/directdoc.asp?DDFDocuments/t/G/TBTN17/TZA49R1.DOCX","EN")</f>
        <v>EN</v>
      </c>
      <c r="J17" s="17"/>
      <c r="K17" s="17"/>
    </row>
    <row r="18" spans="1:11" ht="15">
      <c r="A18" s="11" t="s">
        <v>79</v>
      </c>
      <c r="B18" s="12" t="s">
        <v>72</v>
      </c>
      <c r="C18" s="13">
        <v>43264</v>
      </c>
      <c r="D18" s="14" t="s">
        <v>78</v>
      </c>
      <c r="E18" s="15"/>
      <c r="F18" s="16"/>
      <c r="G18" s="15" t="s">
        <v>73</v>
      </c>
      <c r="H18" s="15" t="s">
        <v>74</v>
      </c>
      <c r="I18" s="17" t="str">
        <f>HYPERLINK("https://docs.wto.org/imrd/directdoc.asp?DDFDocuments/t/G/TBTN17/TZA50R1.DOCX","EN")</f>
        <v>EN</v>
      </c>
      <c r="J18" s="17"/>
      <c r="K18" s="17"/>
    </row>
    <row r="19" spans="1:11" ht="15">
      <c r="A19" s="11" t="s">
        <v>80</v>
      </c>
      <c r="B19" s="12" t="s">
        <v>72</v>
      </c>
      <c r="C19" s="13">
        <v>43264</v>
      </c>
      <c r="D19" s="14" t="s">
        <v>78</v>
      </c>
      <c r="E19" s="15"/>
      <c r="F19" s="16"/>
      <c r="G19" s="15" t="s">
        <v>73</v>
      </c>
      <c r="H19" s="15" t="s">
        <v>74</v>
      </c>
      <c r="I19" s="17" t="str">
        <f>HYPERLINK("https://docs.wto.org/imrd/directdoc.asp?DDFDocuments/t/G/TBTN17/TZA51R1.DOCX","EN")</f>
        <v>EN</v>
      </c>
      <c r="J19" s="17"/>
      <c r="K19" s="17"/>
    </row>
    <row r="20" spans="1:11" ht="15">
      <c r="A20" s="11" t="s">
        <v>81</v>
      </c>
      <c r="B20" s="12" t="s">
        <v>72</v>
      </c>
      <c r="C20" s="13">
        <v>43264</v>
      </c>
      <c r="D20" s="14" t="s">
        <v>78</v>
      </c>
      <c r="E20" s="15"/>
      <c r="F20" s="16"/>
      <c r="G20" s="15" t="s">
        <v>73</v>
      </c>
      <c r="H20" s="15" t="s">
        <v>74</v>
      </c>
      <c r="I20" s="17" t="str">
        <f>HYPERLINK("https://docs.wto.org/imrd/directdoc.asp?DDFDocuments/t/G/TBTN17/TZA52R1.DOCX","EN")</f>
        <v>EN</v>
      </c>
      <c r="J20" s="17"/>
      <c r="K20" s="17"/>
    </row>
    <row r="21" spans="1:11" ht="15">
      <c r="A21" s="11" t="s">
        <v>82</v>
      </c>
      <c r="B21" s="12" t="s">
        <v>72</v>
      </c>
      <c r="C21" s="13">
        <v>43264</v>
      </c>
      <c r="D21" s="14" t="s">
        <v>78</v>
      </c>
      <c r="E21" s="15"/>
      <c r="F21" s="16"/>
      <c r="G21" s="15" t="s">
        <v>73</v>
      </c>
      <c r="H21" s="15" t="s">
        <v>74</v>
      </c>
      <c r="I21" s="17" t="str">
        <f>HYPERLINK("https://docs.wto.org/imrd/directdoc.asp?DDFDocuments/t/G/TBTN17/TZA53R1.DOCX","EN")</f>
        <v>EN</v>
      </c>
      <c r="J21" s="17"/>
      <c r="K21" s="17"/>
    </row>
    <row r="22" spans="1:11" ht="15">
      <c r="A22" s="11" t="s">
        <v>83</v>
      </c>
      <c r="B22" s="12" t="s">
        <v>72</v>
      </c>
      <c r="C22" s="13">
        <v>43264</v>
      </c>
      <c r="D22" s="14" t="s">
        <v>78</v>
      </c>
      <c r="E22" s="15"/>
      <c r="F22" s="16"/>
      <c r="G22" s="15" t="s">
        <v>73</v>
      </c>
      <c r="H22" s="15" t="s">
        <v>74</v>
      </c>
      <c r="I22" s="17" t="str">
        <f>HYPERLINK("https://docs.wto.org/imrd/directdoc.asp?DDFDocuments/t/G/TBTN17/TZA55R1.DOCX","EN")</f>
        <v>EN</v>
      </c>
      <c r="J22" s="17"/>
      <c r="K22" s="17"/>
    </row>
    <row r="23" spans="1:11" ht="15">
      <c r="A23" s="11" t="s">
        <v>84</v>
      </c>
      <c r="B23" s="12" t="s">
        <v>51</v>
      </c>
      <c r="C23" s="13">
        <v>43263</v>
      </c>
      <c r="D23" s="14" t="s">
        <v>24</v>
      </c>
      <c r="E23" s="15" t="s">
        <v>85</v>
      </c>
      <c r="F23" s="16"/>
      <c r="G23" s="15" t="s">
        <v>86</v>
      </c>
      <c r="H23" s="15" t="s">
        <v>33</v>
      </c>
      <c r="I23" s="17" t="str">
        <f>HYPERLINK("https://docs.wto.org/imrd/directdoc.asp?DDFDocuments/t/G/TBTN18/BRA820.DOCX","EN")</f>
        <v>EN</v>
      </c>
      <c r="J23" s="17"/>
      <c r="K23" s="17"/>
    </row>
    <row r="24" spans="1:11" ht="90">
      <c r="A24" s="11" t="s">
        <v>87</v>
      </c>
      <c r="B24" s="12" t="s">
        <v>64</v>
      </c>
      <c r="C24" s="13">
        <v>43263</v>
      </c>
      <c r="D24" s="14" t="s">
        <v>13</v>
      </c>
      <c r="E24" s="15" t="s">
        <v>88</v>
      </c>
      <c r="F24" s="16"/>
      <c r="G24" s="15" t="s">
        <v>89</v>
      </c>
      <c r="H24" s="15" t="s">
        <v>90</v>
      </c>
      <c r="I24" s="17" t="str">
        <f>HYPERLINK("https://docs.wto.org/imrd/directdoc.asp?DDFDocuments/t/G/TBTN18/MEX387A1.DOCX","EN")</f>
        <v>EN</v>
      </c>
      <c r="J24" s="17"/>
      <c r="K24" s="17" t="str">
        <f>HYPERLINK("https://docs.wto.org/imrd/directdoc.asp?DDFDocuments/v/G/TBTN18/MEX387A1.DOCX","ES")</f>
        <v>ES</v>
      </c>
    </row>
    <row r="25" spans="1:11" ht="15">
      <c r="A25" s="11" t="s">
        <v>91</v>
      </c>
      <c r="B25" s="12" t="s">
        <v>64</v>
      </c>
      <c r="C25" s="13">
        <v>43263</v>
      </c>
      <c r="D25" s="14" t="s">
        <v>24</v>
      </c>
      <c r="E25" s="15"/>
      <c r="F25" s="16" t="s">
        <v>92</v>
      </c>
      <c r="G25" s="15" t="s">
        <v>93</v>
      </c>
      <c r="H25" s="15" t="s">
        <v>33</v>
      </c>
      <c r="I25" s="17"/>
      <c r="J25" s="17"/>
      <c r="K25" s="17" t="str">
        <f>HYPERLINK("https://docs.wto.org/imrd/directdoc.asp?DDFDocuments/v/G/TBTN18/MEX412.DOCX","ES")</f>
        <v>ES</v>
      </c>
    </row>
    <row r="26" spans="1:11" ht="30">
      <c r="A26" s="11" t="s">
        <v>94</v>
      </c>
      <c r="B26" s="12" t="s">
        <v>64</v>
      </c>
      <c r="C26" s="13">
        <v>43263</v>
      </c>
      <c r="D26" s="14" t="s">
        <v>24</v>
      </c>
      <c r="E26" s="15" t="s">
        <v>95</v>
      </c>
      <c r="F26" s="16"/>
      <c r="G26" s="15" t="s">
        <v>96</v>
      </c>
      <c r="H26" s="15" t="s">
        <v>33</v>
      </c>
      <c r="I26" s="17" t="str">
        <f>HYPERLINK("https://docs.wto.org/imrd/directdoc.asp?DDFDocuments/t/G/TBTN18/MEX413.DOCX","EN")</f>
        <v>EN</v>
      </c>
      <c r="J26" s="17"/>
      <c r="K26" s="17" t="str">
        <f>HYPERLINK("https://docs.wto.org/imrd/directdoc.asp?DDFDocuments/v/G/TBTN18/MEX413.DOCX","ES")</f>
        <v>ES</v>
      </c>
    </row>
    <row r="27" spans="1:11" ht="57.75">
      <c r="A27" s="11" t="s">
        <v>97</v>
      </c>
      <c r="B27" s="12" t="s">
        <v>64</v>
      </c>
      <c r="C27" s="13">
        <v>43263</v>
      </c>
      <c r="D27" s="14" t="s">
        <v>24</v>
      </c>
      <c r="E27" s="15" t="s">
        <v>98</v>
      </c>
      <c r="F27" s="16"/>
      <c r="G27" s="15" t="s">
        <v>99</v>
      </c>
      <c r="H27" s="15" t="s">
        <v>28</v>
      </c>
      <c r="I27" s="17" t="str">
        <f>HYPERLINK("https://docs.wto.org/imrd/directdoc.asp?DDFDocuments/t/G/TBTN18/MEX414.DOCX","EN")</f>
        <v>EN</v>
      </c>
      <c r="J27" s="17"/>
      <c r="K27" s="17" t="str">
        <f>HYPERLINK("https://docs.wto.org/imrd/directdoc.asp?DDFDocuments/v/G/TBTN18/MEX414.DOCX","ES")</f>
        <v>ES</v>
      </c>
    </row>
    <row r="28" spans="1:11" ht="90">
      <c r="A28" s="11" t="s">
        <v>100</v>
      </c>
      <c r="B28" s="12" t="s">
        <v>64</v>
      </c>
      <c r="C28" s="13">
        <v>43263</v>
      </c>
      <c r="D28" s="14" t="s">
        <v>24</v>
      </c>
      <c r="E28" s="15" t="s">
        <v>101</v>
      </c>
      <c r="F28" s="16" t="s">
        <v>102</v>
      </c>
      <c r="G28" s="15" t="s">
        <v>103</v>
      </c>
      <c r="H28" s="15" t="s">
        <v>33</v>
      </c>
      <c r="I28" s="17" t="str">
        <f>HYPERLINK("https://docs.wto.org/imrd/directdoc.asp?DDFDocuments/t/G/TBTN18/MEX415.DOCX","EN")</f>
        <v>EN</v>
      </c>
      <c r="J28" s="17"/>
      <c r="K28" s="17" t="str">
        <f>HYPERLINK("https://docs.wto.org/imrd/directdoc.asp?DDFDocuments/v/G/TBTN18/MEX415.DOCX","ES")</f>
        <v>ES</v>
      </c>
    </row>
    <row r="29" spans="1:11" ht="30">
      <c r="A29" s="11" t="s">
        <v>104</v>
      </c>
      <c r="B29" s="12" t="s">
        <v>72</v>
      </c>
      <c r="C29" s="13">
        <v>43263</v>
      </c>
      <c r="D29" s="14" t="s">
        <v>24</v>
      </c>
      <c r="E29" s="15"/>
      <c r="F29" s="16"/>
      <c r="G29" s="15" t="s">
        <v>105</v>
      </c>
      <c r="H29" s="15" t="s">
        <v>106</v>
      </c>
      <c r="I29" s="17" t="str">
        <f>HYPERLINK("https://docs.wto.org/imrd/directdoc.asp?DDFDocuments/t/G/TBTN18/TZA181.DOCX","EN")</f>
        <v>EN</v>
      </c>
      <c r="J29" s="17"/>
      <c r="K29" s="17"/>
    </row>
    <row r="30" spans="1:11" ht="30">
      <c r="A30" s="11" t="s">
        <v>107</v>
      </c>
      <c r="B30" s="12" t="s">
        <v>72</v>
      </c>
      <c r="C30" s="13">
        <v>43263</v>
      </c>
      <c r="D30" s="14" t="s">
        <v>24</v>
      </c>
      <c r="E30" s="15"/>
      <c r="F30" s="16"/>
      <c r="G30" s="15" t="s">
        <v>108</v>
      </c>
      <c r="H30" s="15" t="s">
        <v>106</v>
      </c>
      <c r="I30" s="17" t="str">
        <f>HYPERLINK("https://docs.wto.org/imrd/directdoc.asp?DDFDocuments/t/G/TBTN18/TZA182.DOCX","EN")</f>
        <v>EN</v>
      </c>
      <c r="J30" s="17"/>
      <c r="K30" s="17"/>
    </row>
    <row r="31" spans="1:11" ht="15">
      <c r="A31" s="11" t="s">
        <v>109</v>
      </c>
      <c r="B31" s="12" t="s">
        <v>72</v>
      </c>
      <c r="C31" s="13">
        <v>43263</v>
      </c>
      <c r="D31" s="14" t="s">
        <v>24</v>
      </c>
      <c r="E31" s="15"/>
      <c r="F31" s="16"/>
      <c r="G31" s="15" t="s">
        <v>73</v>
      </c>
      <c r="H31" s="15" t="s">
        <v>74</v>
      </c>
      <c r="I31" s="17" t="str">
        <f>HYPERLINK("https://docs.wto.org/imrd/directdoc.asp?DDFDocuments/t/G/TBTN18/TZA183.DOCX","EN")</f>
        <v>EN</v>
      </c>
      <c r="J31" s="17"/>
      <c r="K31" s="17"/>
    </row>
    <row r="32" spans="1:11" ht="15">
      <c r="A32" s="11" t="s">
        <v>110</v>
      </c>
      <c r="B32" s="12" t="s">
        <v>72</v>
      </c>
      <c r="C32" s="13">
        <v>43263</v>
      </c>
      <c r="D32" s="14" t="s">
        <v>24</v>
      </c>
      <c r="E32" s="15"/>
      <c r="F32" s="16"/>
      <c r="G32" s="15" t="s">
        <v>73</v>
      </c>
      <c r="H32" s="15" t="s">
        <v>74</v>
      </c>
      <c r="I32" s="17" t="str">
        <f>HYPERLINK("https://docs.wto.org/imrd/directdoc.asp?DDFDocuments/t/G/TBTN18/TZA184.DOCX","EN")</f>
        <v>EN</v>
      </c>
      <c r="J32" s="17"/>
      <c r="K32" s="17"/>
    </row>
    <row r="33" spans="1:11" ht="15">
      <c r="A33" s="11" t="s">
        <v>111</v>
      </c>
      <c r="B33" s="12" t="s">
        <v>72</v>
      </c>
      <c r="C33" s="13">
        <v>43263</v>
      </c>
      <c r="D33" s="14" t="s">
        <v>24</v>
      </c>
      <c r="E33" s="15"/>
      <c r="F33" s="16"/>
      <c r="G33" s="15" t="s">
        <v>73</v>
      </c>
      <c r="H33" s="15" t="s">
        <v>74</v>
      </c>
      <c r="I33" s="17" t="str">
        <f>HYPERLINK("https://docs.wto.org/imrd/directdoc.asp?DDFDocuments/t/G/TBTN18/TZA185.DOCX","EN")</f>
        <v>EN</v>
      </c>
      <c r="J33" s="17"/>
      <c r="K33" s="17"/>
    </row>
    <row r="34" spans="1:11" ht="15">
      <c r="A34" s="11" t="s">
        <v>112</v>
      </c>
      <c r="B34" s="12" t="s">
        <v>72</v>
      </c>
      <c r="C34" s="13">
        <v>43263</v>
      </c>
      <c r="D34" s="14" t="s">
        <v>24</v>
      </c>
      <c r="E34" s="15"/>
      <c r="F34" s="16"/>
      <c r="G34" s="15" t="s">
        <v>113</v>
      </c>
      <c r="H34" s="15" t="s">
        <v>74</v>
      </c>
      <c r="I34" s="17" t="str">
        <f>HYPERLINK("https://docs.wto.org/imrd/directdoc.asp?DDFDocuments/t/G/TBTN18/TZA186.DOCX","EN")</f>
        <v>EN</v>
      </c>
      <c r="J34" s="17"/>
      <c r="K34" s="17"/>
    </row>
    <row r="35" spans="1:11" ht="105">
      <c r="A35" s="11" t="s">
        <v>114</v>
      </c>
      <c r="B35" s="12" t="s">
        <v>12</v>
      </c>
      <c r="C35" s="13">
        <v>43262</v>
      </c>
      <c r="D35" s="14" t="s">
        <v>13</v>
      </c>
      <c r="E35" s="15" t="s">
        <v>115</v>
      </c>
      <c r="F35" s="16"/>
      <c r="G35" s="15" t="s">
        <v>116</v>
      </c>
      <c r="H35" s="15" t="s">
        <v>70</v>
      </c>
      <c r="I35" s="17" t="str">
        <f>HYPERLINK("https://docs.wto.org/imrd/directdoc.asp?DDFDocuments/t/G/TBTN17/CAN520A1.DOCX","EN")</f>
        <v>EN</v>
      </c>
      <c r="J35" s="17" t="str">
        <f>HYPERLINK("https://docs.wto.org/imrd/directdoc.asp?DDFDocuments/u/G/TBTN17/CAN520A1.DOCX","FR")</f>
        <v>FR</v>
      </c>
      <c r="K35" s="17"/>
    </row>
    <row r="36" spans="1:11" ht="30">
      <c r="A36" s="11" t="s">
        <v>117</v>
      </c>
      <c r="B36" s="12" t="s">
        <v>54</v>
      </c>
      <c r="C36" s="13">
        <v>43262</v>
      </c>
      <c r="D36" s="14" t="s">
        <v>24</v>
      </c>
      <c r="E36" s="15" t="s">
        <v>118</v>
      </c>
      <c r="F36" s="16"/>
      <c r="G36" s="15" t="s">
        <v>56</v>
      </c>
      <c r="H36" s="15" t="s">
        <v>119</v>
      </c>
      <c r="I36" s="17" t="str">
        <f>HYPERLINK("https://docs.wto.org/imrd/directdoc.asp?DDFDocuments/t/G/TBTN18/EU575.DOCX","EN")</f>
        <v>EN</v>
      </c>
      <c r="J36" s="17" t="str">
        <f>HYPERLINK("https://docs.wto.org/imrd/directdoc.asp?DDFDocuments/u/G/TBTN18/EU575.DOCX","FR")</f>
        <v>FR</v>
      </c>
      <c r="K36" s="17"/>
    </row>
    <row r="37" spans="1:11" ht="30">
      <c r="A37" s="11" t="s">
        <v>120</v>
      </c>
      <c r="B37" s="12" t="s">
        <v>54</v>
      </c>
      <c r="C37" s="13">
        <v>43262</v>
      </c>
      <c r="D37" s="14" t="s">
        <v>24</v>
      </c>
      <c r="E37" s="15" t="s">
        <v>118</v>
      </c>
      <c r="F37" s="16"/>
      <c r="G37" s="15" t="s">
        <v>56</v>
      </c>
      <c r="H37" s="15" t="s">
        <v>119</v>
      </c>
      <c r="I37" s="17" t="str">
        <f>HYPERLINK("https://docs.wto.org/imrd/directdoc.asp?DDFDocuments/t/G/TBTN18/EU576.DOCX","EN")</f>
        <v>EN</v>
      </c>
      <c r="J37" s="17" t="str">
        <f>HYPERLINK("https://docs.wto.org/imrd/directdoc.asp?DDFDocuments/u/G/TBTN18/EU576.DOCX","FR")</f>
        <v>FR</v>
      </c>
      <c r="K37" s="17"/>
    </row>
    <row r="38" spans="1:11" ht="60">
      <c r="A38" s="11" t="s">
        <v>121</v>
      </c>
      <c r="B38" s="12" t="s">
        <v>54</v>
      </c>
      <c r="C38" s="13">
        <v>43262</v>
      </c>
      <c r="D38" s="14" t="s">
        <v>24</v>
      </c>
      <c r="E38" s="15" t="s">
        <v>122</v>
      </c>
      <c r="F38" s="16"/>
      <c r="G38" s="15" t="s">
        <v>123</v>
      </c>
      <c r="H38" s="15" t="s">
        <v>28</v>
      </c>
      <c r="I38" s="17" t="str">
        <f>HYPERLINK("https://docs.wto.org/imrd/directdoc.asp?DDFDocuments/t/G/TBTN18/EU577.DOCX","EN")</f>
        <v>EN</v>
      </c>
      <c r="J38" s="17" t="str">
        <f>HYPERLINK("https://docs.wto.org/imrd/directdoc.asp?DDFDocuments/u/G/TBTN18/EU577.DOCX","FR")</f>
        <v>FR</v>
      </c>
      <c r="K38" s="17"/>
    </row>
    <row r="39" spans="1:11" ht="45">
      <c r="A39" s="11" t="s">
        <v>124</v>
      </c>
      <c r="B39" s="12" t="s">
        <v>125</v>
      </c>
      <c r="C39" s="13">
        <v>43262</v>
      </c>
      <c r="D39" s="14" t="s">
        <v>24</v>
      </c>
      <c r="E39" s="15" t="s">
        <v>126</v>
      </c>
      <c r="F39" s="16"/>
      <c r="G39" s="15" t="s">
        <v>127</v>
      </c>
      <c r="H39" s="15" t="s">
        <v>128</v>
      </c>
      <c r="I39" s="17" t="str">
        <f>HYPERLINK("https://docs.wto.org/imrd/directdoc.asp?DDFDocuments/t/G/TBTN18/KAZ20.DOCX","EN")</f>
        <v>EN</v>
      </c>
      <c r="J39" s="17"/>
      <c r="K39" s="17"/>
    </row>
    <row r="40" spans="1:11" ht="45">
      <c r="A40" s="11" t="s">
        <v>129</v>
      </c>
      <c r="B40" s="12" t="s">
        <v>125</v>
      </c>
      <c r="C40" s="13">
        <v>43262</v>
      </c>
      <c r="D40" s="14" t="s">
        <v>24</v>
      </c>
      <c r="E40" s="15" t="s">
        <v>130</v>
      </c>
      <c r="F40" s="16"/>
      <c r="G40" s="15" t="s">
        <v>131</v>
      </c>
      <c r="H40" s="15" t="s">
        <v>128</v>
      </c>
      <c r="I40" s="17" t="str">
        <f>HYPERLINK("https://docs.wto.org/imrd/directdoc.asp?DDFDocuments/t/G/TBTN18/KAZ21.DOCX","EN")</f>
        <v>EN</v>
      </c>
      <c r="J40" s="17"/>
      <c r="K40" s="17"/>
    </row>
    <row r="41" spans="1:11" ht="30">
      <c r="A41" s="11" t="s">
        <v>132</v>
      </c>
      <c r="B41" s="12" t="s">
        <v>59</v>
      </c>
      <c r="C41" s="13">
        <v>43262</v>
      </c>
      <c r="D41" s="14" t="s">
        <v>24</v>
      </c>
      <c r="E41" s="15" t="s">
        <v>133</v>
      </c>
      <c r="F41" s="16"/>
      <c r="G41" s="15" t="s">
        <v>134</v>
      </c>
      <c r="H41" s="15" t="s">
        <v>135</v>
      </c>
      <c r="I41" s="17" t="str">
        <f>HYPERLINK("https://docs.wto.org/imrd/directdoc.asp?DDFDocuments/t/G/TBTN18/KOR775.DOCX","EN")</f>
        <v>EN</v>
      </c>
      <c r="J41" s="17"/>
      <c r="K41" s="17"/>
    </row>
    <row r="42" spans="1:11" ht="30">
      <c r="A42" s="11" t="s">
        <v>136</v>
      </c>
      <c r="B42" s="12" t="s">
        <v>30</v>
      </c>
      <c r="C42" s="13">
        <v>43262</v>
      </c>
      <c r="D42" s="14" t="s">
        <v>24</v>
      </c>
      <c r="E42" s="15" t="s">
        <v>137</v>
      </c>
      <c r="F42" s="16"/>
      <c r="G42" s="15" t="s">
        <v>138</v>
      </c>
      <c r="H42" s="15" t="s">
        <v>139</v>
      </c>
      <c r="I42" s="17" t="str">
        <f>HYPERLINK("https://docs.wto.org/imrd/directdoc.asp?DDFDocuments/t/G/TBTN18/LTU32.DOCX","EN")</f>
        <v>EN</v>
      </c>
      <c r="J42" s="17" t="str">
        <f>HYPERLINK("https://docs.wto.org/imrd/directdoc.asp?DDFDocuments/u/G/TBTN18/LTU32.DOCX","FR")</f>
        <v>FR</v>
      </c>
      <c r="K42" s="17"/>
    </row>
    <row r="43" spans="1:11" ht="45">
      <c r="A43" s="11" t="s">
        <v>140</v>
      </c>
      <c r="B43" s="12" t="s">
        <v>23</v>
      </c>
      <c r="C43" s="13">
        <v>43262</v>
      </c>
      <c r="D43" s="14" t="s">
        <v>13</v>
      </c>
      <c r="E43" s="15" t="s">
        <v>141</v>
      </c>
      <c r="F43" s="16"/>
      <c r="G43" s="15" t="s">
        <v>142</v>
      </c>
      <c r="H43" s="15" t="s">
        <v>143</v>
      </c>
      <c r="I43" s="17" t="str">
        <f>HYPERLINK("https://docs.wto.org/imrd/directdoc.asp?DDFDocuments/t/G/TBTN15/TPKM225A3.DOCX","EN")</f>
        <v>EN</v>
      </c>
      <c r="J43" s="17"/>
      <c r="K43" s="17"/>
    </row>
    <row r="44" spans="1:11" ht="75">
      <c r="A44" s="11" t="s">
        <v>144</v>
      </c>
      <c r="B44" s="12" t="s">
        <v>41</v>
      </c>
      <c r="C44" s="13">
        <v>43262</v>
      </c>
      <c r="D44" s="14" t="s">
        <v>13</v>
      </c>
      <c r="E44" s="15" t="s">
        <v>145</v>
      </c>
      <c r="F44" s="16" t="s">
        <v>146</v>
      </c>
      <c r="G44" s="15" t="s">
        <v>147</v>
      </c>
      <c r="H44" s="15" t="s">
        <v>21</v>
      </c>
      <c r="I44" s="17" t="str">
        <f>HYPERLINK("https://docs.wto.org/imrd/directdoc.asp?DDFDocuments/t/G/TBTN18/USA1351A1.DOCX","EN")</f>
        <v>EN</v>
      </c>
      <c r="J44" s="17" t="str">
        <f>HYPERLINK("https://docs.wto.org/imrd/directdoc.asp?DDFDocuments/u/G/TBTN18/USA1351A1.DOCX","FR")</f>
        <v>FR</v>
      </c>
      <c r="K44" s="17"/>
    </row>
    <row r="45" spans="1:11" ht="75">
      <c r="A45" s="11" t="s">
        <v>148</v>
      </c>
      <c r="B45" s="12" t="s">
        <v>41</v>
      </c>
      <c r="C45" s="13">
        <v>43262</v>
      </c>
      <c r="D45" s="14" t="s">
        <v>13</v>
      </c>
      <c r="E45" s="15" t="s">
        <v>145</v>
      </c>
      <c r="F45" s="16" t="s">
        <v>146</v>
      </c>
      <c r="G45" s="15" t="s">
        <v>149</v>
      </c>
      <c r="H45" s="15" t="s">
        <v>21</v>
      </c>
      <c r="I45" s="17" t="str">
        <f>HYPERLINK("https://docs.wto.org/imrd/directdoc.asp?DDFDocuments/t/G/TBTN18/USA1352A1.DOCX","EN")</f>
        <v>EN</v>
      </c>
      <c r="J45" s="17"/>
      <c r="K45" s="17"/>
    </row>
    <row r="46" spans="1:11" ht="75">
      <c r="A46" s="11" t="s">
        <v>150</v>
      </c>
      <c r="B46" s="12" t="s">
        <v>41</v>
      </c>
      <c r="C46" s="13">
        <v>43262</v>
      </c>
      <c r="D46" s="14" t="s">
        <v>13</v>
      </c>
      <c r="E46" s="15" t="s">
        <v>151</v>
      </c>
      <c r="F46" s="16" t="s">
        <v>146</v>
      </c>
      <c r="G46" s="15" t="s">
        <v>149</v>
      </c>
      <c r="H46" s="15" t="s">
        <v>21</v>
      </c>
      <c r="I46" s="17" t="str">
        <f>HYPERLINK("https://docs.wto.org/imrd/directdoc.asp?DDFDocuments/t/G/TBTN18/USA1355A1.DOCX","EN")</f>
        <v>EN</v>
      </c>
      <c r="J46" s="17"/>
      <c r="K46" s="17"/>
    </row>
    <row r="47" spans="1:11" ht="90">
      <c r="A47" s="11" t="s">
        <v>152</v>
      </c>
      <c r="B47" s="12" t="s">
        <v>41</v>
      </c>
      <c r="C47" s="13">
        <v>43262</v>
      </c>
      <c r="D47" s="14" t="s">
        <v>13</v>
      </c>
      <c r="E47" s="15" t="s">
        <v>153</v>
      </c>
      <c r="F47" s="16"/>
      <c r="G47" s="15" t="s">
        <v>154</v>
      </c>
      <c r="H47" s="15" t="s">
        <v>143</v>
      </c>
      <c r="I47" s="17" t="str">
        <f>HYPERLINK("https://docs.wto.org/imrd/directdoc.asp?DDFDocuments/t/G/TBTN18/USA1359A1.DOCX","EN")</f>
        <v>EN</v>
      </c>
      <c r="J47" s="17" t="str">
        <f>HYPERLINK("https://docs.wto.org/imrd/directdoc.asp?DDFDocuments/u/G/TBTN18/USA1359A1.DOCX","FR")</f>
        <v>FR</v>
      </c>
      <c r="K47" s="17"/>
    </row>
    <row r="48" spans="1:11" ht="45">
      <c r="A48" s="11" t="s">
        <v>155</v>
      </c>
      <c r="B48" s="12" t="s">
        <v>41</v>
      </c>
      <c r="C48" s="13">
        <v>43262</v>
      </c>
      <c r="D48" s="14" t="s">
        <v>13</v>
      </c>
      <c r="E48" s="15" t="s">
        <v>156</v>
      </c>
      <c r="F48" s="16"/>
      <c r="G48" s="15" t="s">
        <v>157</v>
      </c>
      <c r="H48" s="15" t="s">
        <v>158</v>
      </c>
      <c r="I48" s="17" t="str">
        <f>HYPERLINK("https://docs.wto.org/imrd/directdoc.asp?DDFDocuments/t/G/TBTN10/USA564A4.DOCX","EN")</f>
        <v>EN</v>
      </c>
      <c r="J48" s="17" t="str">
        <f>HYPERLINK("https://docs.wto.org/imrd/directdoc.asp?DDFDocuments/u/G/TBTN10/USA564A4.DOCX","FR")</f>
        <v>FR</v>
      </c>
      <c r="K48" s="17"/>
    </row>
    <row r="49" spans="1:11" ht="15">
      <c r="A49" s="11" t="s">
        <v>159</v>
      </c>
      <c r="B49" s="12" t="s">
        <v>160</v>
      </c>
      <c r="C49" s="13">
        <v>43262</v>
      </c>
      <c r="D49" s="14" t="s">
        <v>24</v>
      </c>
      <c r="E49" s="15" t="s">
        <v>161</v>
      </c>
      <c r="F49" s="16"/>
      <c r="G49" s="15" t="s">
        <v>162</v>
      </c>
      <c r="H49" s="15" t="s">
        <v>28</v>
      </c>
      <c r="I49" s="17" t="str">
        <f>HYPERLINK("https://docs.wto.org/imrd/directdoc.asp?DDFDocuments/t/G/TBTN18/VNM130.DOCX","EN")</f>
        <v>EN</v>
      </c>
      <c r="J49" s="17" t="str">
        <f>HYPERLINK("https://docs.wto.org/imrd/directdoc.asp?DDFDocuments/u/G/TBTN18/VNM130.DOCX","FR")</f>
        <v>FR</v>
      </c>
      <c r="K49" s="17"/>
    </row>
    <row r="50" spans="1:11" ht="30">
      <c r="A50" s="11" t="s">
        <v>163</v>
      </c>
      <c r="B50" s="12" t="s">
        <v>164</v>
      </c>
      <c r="C50" s="13">
        <v>43259</v>
      </c>
      <c r="D50" s="14" t="s">
        <v>24</v>
      </c>
      <c r="E50" s="15"/>
      <c r="F50" s="16"/>
      <c r="G50" s="15" t="s">
        <v>165</v>
      </c>
      <c r="H50" s="15" t="s">
        <v>166</v>
      </c>
      <c r="I50" s="17" t="str">
        <f>HYPERLINK("https://docs.wto.org/imrd/directdoc.asp?DDFDocuments/t/G/TBTN18/KEN691.DOCX","EN")</f>
        <v>EN</v>
      </c>
      <c r="J50" s="17" t="str">
        <f>HYPERLINK("https://docs.wto.org/imrd/directdoc.asp?DDFDocuments/u/G/TBTN18/KEN691.DOCX","FR")</f>
        <v>FR</v>
      </c>
      <c r="K50" s="17" t="str">
        <f>HYPERLINK("https://docs.wto.org/imrd/directdoc.asp?DDFDocuments/v/G/TBTN18/KEN691.DOCX","ES")</f>
        <v>ES</v>
      </c>
    </row>
    <row r="51" spans="1:11" ht="30">
      <c r="A51" s="11" t="s">
        <v>167</v>
      </c>
      <c r="B51" s="12" t="s">
        <v>164</v>
      </c>
      <c r="C51" s="13">
        <v>43259</v>
      </c>
      <c r="D51" s="14" t="s">
        <v>24</v>
      </c>
      <c r="E51" s="15"/>
      <c r="F51" s="16"/>
      <c r="G51" s="15" t="s">
        <v>165</v>
      </c>
      <c r="H51" s="15" t="s">
        <v>166</v>
      </c>
      <c r="I51" s="17" t="str">
        <f>HYPERLINK("https://docs.wto.org/imrd/directdoc.asp?DDFDocuments/t/G/TBTN18/KEN693.DOCX","EN")</f>
        <v>EN</v>
      </c>
      <c r="J51" s="17" t="str">
        <f>HYPERLINK("https://docs.wto.org/imrd/directdoc.asp?DDFDocuments/u/G/TBTN18/KEN693.DOCX","FR")</f>
        <v>FR</v>
      </c>
      <c r="K51" s="17" t="str">
        <f>HYPERLINK("https://docs.wto.org/imrd/directdoc.asp?DDFDocuments/v/G/TBTN18/KEN693.DOCX","ES")</f>
        <v>ES</v>
      </c>
    </row>
    <row r="52" spans="1:11" ht="30">
      <c r="A52" s="11" t="s">
        <v>168</v>
      </c>
      <c r="B52" s="12" t="s">
        <v>164</v>
      </c>
      <c r="C52" s="13">
        <v>43259</v>
      </c>
      <c r="D52" s="14" t="s">
        <v>24</v>
      </c>
      <c r="E52" s="15"/>
      <c r="F52" s="16"/>
      <c r="G52" s="15" t="s">
        <v>165</v>
      </c>
      <c r="H52" s="15" t="s">
        <v>169</v>
      </c>
      <c r="I52" s="17" t="str">
        <f>HYPERLINK("https://docs.wto.org/imrd/directdoc.asp?DDFDocuments/t/G/TBTN18/KEN694.DOCX","EN")</f>
        <v>EN</v>
      </c>
      <c r="J52" s="17" t="str">
        <f>HYPERLINK("https://docs.wto.org/imrd/directdoc.asp?DDFDocuments/u/G/TBTN18/KEN694.DOCX","FR")</f>
        <v>FR</v>
      </c>
      <c r="K52" s="17" t="str">
        <f>HYPERLINK("https://docs.wto.org/imrd/directdoc.asp?DDFDocuments/v/G/TBTN18/KEN694.DOCX","ES")</f>
        <v>ES</v>
      </c>
    </row>
    <row r="53" spans="1:11" ht="30">
      <c r="A53" s="11" t="s">
        <v>170</v>
      </c>
      <c r="B53" s="12" t="s">
        <v>164</v>
      </c>
      <c r="C53" s="13">
        <v>43259</v>
      </c>
      <c r="D53" s="14" t="s">
        <v>24</v>
      </c>
      <c r="E53" s="15"/>
      <c r="F53" s="16"/>
      <c r="G53" s="15" t="s">
        <v>165</v>
      </c>
      <c r="H53" s="15" t="s">
        <v>169</v>
      </c>
      <c r="I53" s="17" t="str">
        <f>HYPERLINK("https://docs.wto.org/imrd/directdoc.asp?DDFDocuments/t/G/TBTN18/KEN695.DOCX","EN")</f>
        <v>EN</v>
      </c>
      <c r="J53" s="17" t="str">
        <f>HYPERLINK("https://docs.wto.org/imrd/directdoc.asp?DDFDocuments/u/G/TBTN18/KEN695.DOCX","FR")</f>
        <v>FR</v>
      </c>
      <c r="K53" s="17" t="str">
        <f>HYPERLINK("https://docs.wto.org/imrd/directdoc.asp?DDFDocuments/v/G/TBTN18/KEN695.DOCX","ES")</f>
        <v>ES</v>
      </c>
    </row>
    <row r="54" spans="1:11" ht="30">
      <c r="A54" s="11" t="s">
        <v>171</v>
      </c>
      <c r="B54" s="12" t="s">
        <v>164</v>
      </c>
      <c r="C54" s="13">
        <v>43259</v>
      </c>
      <c r="D54" s="14" t="s">
        <v>24</v>
      </c>
      <c r="E54" s="15"/>
      <c r="F54" s="16"/>
      <c r="G54" s="15" t="s">
        <v>165</v>
      </c>
      <c r="H54" s="15" t="s">
        <v>166</v>
      </c>
      <c r="I54" s="17" t="str">
        <f>HYPERLINK("https://docs.wto.org/imrd/directdoc.asp?DDFDocuments/t/G/TBTN18/KEN696.DOCX","EN")</f>
        <v>EN</v>
      </c>
      <c r="J54" s="17" t="str">
        <f>HYPERLINK("https://docs.wto.org/imrd/directdoc.asp?DDFDocuments/u/G/TBTN18/KEN696.DOCX","FR")</f>
        <v>FR</v>
      </c>
      <c r="K54" s="17" t="str">
        <f>HYPERLINK("https://docs.wto.org/imrd/directdoc.asp?DDFDocuments/v/G/TBTN18/KEN696.DOCX","ES")</f>
        <v>ES</v>
      </c>
    </row>
    <row r="55" spans="1:11" ht="30">
      <c r="A55" s="11" t="s">
        <v>172</v>
      </c>
      <c r="B55" s="12" t="s">
        <v>164</v>
      </c>
      <c r="C55" s="13">
        <v>43259</v>
      </c>
      <c r="D55" s="14" t="s">
        <v>24</v>
      </c>
      <c r="E55" s="15"/>
      <c r="F55" s="16"/>
      <c r="G55" s="15" t="s">
        <v>165</v>
      </c>
      <c r="H55" s="15" t="s">
        <v>166</v>
      </c>
      <c r="I55" s="17" t="str">
        <f>HYPERLINK("https://docs.wto.org/imrd/directdoc.asp?DDFDocuments/t/G/TBTN18/KEN697.DOCX","EN")</f>
        <v>EN</v>
      </c>
      <c r="J55" s="17" t="str">
        <f>HYPERLINK("https://docs.wto.org/imrd/directdoc.asp?DDFDocuments/u/G/TBTN18/KEN697.DOCX","FR")</f>
        <v>FR</v>
      </c>
      <c r="K55" s="17" t="str">
        <f>HYPERLINK("https://docs.wto.org/imrd/directdoc.asp?DDFDocuments/v/G/TBTN18/KEN697.DOCX","ES")</f>
        <v>ES</v>
      </c>
    </row>
    <row r="56" spans="1:11" ht="30">
      <c r="A56" s="11" t="s">
        <v>173</v>
      </c>
      <c r="B56" s="12" t="s">
        <v>164</v>
      </c>
      <c r="C56" s="13">
        <v>43259</v>
      </c>
      <c r="D56" s="14" t="s">
        <v>24</v>
      </c>
      <c r="E56" s="15"/>
      <c r="F56" s="16"/>
      <c r="G56" s="15" t="s">
        <v>165</v>
      </c>
      <c r="H56" s="15" t="s">
        <v>166</v>
      </c>
      <c r="I56" s="17" t="str">
        <f>HYPERLINK("https://docs.wto.org/imrd/directdoc.asp?DDFDocuments/t/G/TBTN18/KEN698.DOCX","EN")</f>
        <v>EN</v>
      </c>
      <c r="J56" s="17" t="str">
        <f>HYPERLINK("https://docs.wto.org/imrd/directdoc.asp?DDFDocuments/u/G/TBTN18/KEN698.DOCX","FR")</f>
        <v>FR</v>
      </c>
      <c r="K56" s="17" t="str">
        <f>HYPERLINK("https://docs.wto.org/imrd/directdoc.asp?DDFDocuments/v/G/TBTN18/KEN698.DOCX","ES")</f>
        <v>ES</v>
      </c>
    </row>
    <row r="57" spans="1:11" ht="30">
      <c r="A57" s="11" t="s">
        <v>174</v>
      </c>
      <c r="B57" s="12" t="s">
        <v>164</v>
      </c>
      <c r="C57" s="13">
        <v>43259</v>
      </c>
      <c r="D57" s="14" t="s">
        <v>24</v>
      </c>
      <c r="E57" s="15"/>
      <c r="F57" s="16"/>
      <c r="G57" s="15" t="s">
        <v>175</v>
      </c>
      <c r="H57" s="15" t="s">
        <v>166</v>
      </c>
      <c r="I57" s="17" t="str">
        <f>HYPERLINK("https://docs.wto.org/imrd/directdoc.asp?DDFDocuments/t/G/TBTN18/KEN699.DOCX","EN")</f>
        <v>EN</v>
      </c>
      <c r="J57" s="17" t="str">
        <f>HYPERLINK("https://docs.wto.org/imrd/directdoc.asp?DDFDocuments/u/G/TBTN18/KEN699.DOCX","FR")</f>
        <v>FR</v>
      </c>
      <c r="K57" s="17" t="str">
        <f>HYPERLINK("https://docs.wto.org/imrd/directdoc.asp?DDFDocuments/v/G/TBTN18/KEN699.DOCX","ES")</f>
        <v>ES</v>
      </c>
    </row>
    <row r="58" spans="1:11" ht="15">
      <c r="A58" s="11" t="s">
        <v>176</v>
      </c>
      <c r="B58" s="12" t="s">
        <v>164</v>
      </c>
      <c r="C58" s="13">
        <v>43259</v>
      </c>
      <c r="D58" s="14" t="s">
        <v>24</v>
      </c>
      <c r="E58" s="15"/>
      <c r="F58" s="16"/>
      <c r="G58" s="15" t="s">
        <v>108</v>
      </c>
      <c r="H58" s="15" t="s">
        <v>177</v>
      </c>
      <c r="I58" s="17" t="str">
        <f>HYPERLINK("https://docs.wto.org/imrd/directdoc.asp?DDFDocuments/t/G/TBTN18/KEN701.DOCX","EN")</f>
        <v>EN</v>
      </c>
      <c r="J58" s="17" t="str">
        <f>HYPERLINK("https://docs.wto.org/imrd/directdoc.asp?DDFDocuments/u/G/TBTN18/KEN701.DOCX","FR")</f>
        <v>FR</v>
      </c>
      <c r="K58" s="17" t="str">
        <f>HYPERLINK("https://docs.wto.org/imrd/directdoc.asp?DDFDocuments/v/G/TBTN18/KEN701.DOCX","ES")</f>
        <v>ES</v>
      </c>
    </row>
    <row r="59" spans="1:11" ht="15">
      <c r="A59" s="11" t="s">
        <v>178</v>
      </c>
      <c r="B59" s="12" t="s">
        <v>164</v>
      </c>
      <c r="C59" s="13">
        <v>43259</v>
      </c>
      <c r="D59" s="14" t="s">
        <v>24</v>
      </c>
      <c r="E59" s="15"/>
      <c r="F59" s="16"/>
      <c r="G59" s="15" t="s">
        <v>179</v>
      </c>
      <c r="H59" s="15" t="s">
        <v>177</v>
      </c>
      <c r="I59" s="17" t="str">
        <f>HYPERLINK("https://docs.wto.org/imrd/directdoc.asp?DDFDocuments/t/G/TBTN18/KEN702.DOCX","EN")</f>
        <v>EN</v>
      </c>
      <c r="J59" s="17" t="str">
        <f>HYPERLINK("https://docs.wto.org/imrd/directdoc.asp?DDFDocuments/u/G/TBTN18/KEN702.DOCX","FR")</f>
        <v>FR</v>
      </c>
      <c r="K59" s="17" t="str">
        <f>HYPERLINK("https://docs.wto.org/imrd/directdoc.asp?DDFDocuments/v/G/TBTN18/KEN702.DOCX","ES")</f>
        <v>ES</v>
      </c>
    </row>
    <row r="60" spans="1:11" ht="15">
      <c r="A60" s="11" t="s">
        <v>180</v>
      </c>
      <c r="B60" s="12" t="s">
        <v>164</v>
      </c>
      <c r="C60" s="13">
        <v>43259</v>
      </c>
      <c r="D60" s="14" t="s">
        <v>24</v>
      </c>
      <c r="E60" s="15"/>
      <c r="F60" s="16"/>
      <c r="G60" s="15" t="s">
        <v>181</v>
      </c>
      <c r="H60" s="15" t="s">
        <v>177</v>
      </c>
      <c r="I60" s="17" t="str">
        <f>HYPERLINK("https://docs.wto.org/imrd/directdoc.asp?DDFDocuments/t/G/TBTN18/KEN703.DOCX","EN")</f>
        <v>EN</v>
      </c>
      <c r="J60" s="17" t="str">
        <f>HYPERLINK("https://docs.wto.org/imrd/directdoc.asp?DDFDocuments/u/G/TBTN18/KEN703.DOCX","FR")</f>
        <v>FR</v>
      </c>
      <c r="K60" s="17" t="str">
        <f>HYPERLINK("https://docs.wto.org/imrd/directdoc.asp?DDFDocuments/v/G/TBTN18/KEN703.DOCX","ES")</f>
        <v>ES</v>
      </c>
    </row>
    <row r="61" spans="1:11" ht="30">
      <c r="A61" s="11" t="s">
        <v>182</v>
      </c>
      <c r="B61" s="12" t="s">
        <v>164</v>
      </c>
      <c r="C61" s="13">
        <v>43259</v>
      </c>
      <c r="D61" s="14" t="s">
        <v>24</v>
      </c>
      <c r="E61" s="15"/>
      <c r="F61" s="16" t="s">
        <v>183</v>
      </c>
      <c r="G61" s="15" t="s">
        <v>184</v>
      </c>
      <c r="H61" s="15" t="s">
        <v>169</v>
      </c>
      <c r="I61" s="17" t="str">
        <f>HYPERLINK("https://docs.wto.org/imrd/directdoc.asp?DDFDocuments/t/G/TBTN18/KEN704.DOCX","EN")</f>
        <v>EN</v>
      </c>
      <c r="J61" s="17" t="str">
        <f>HYPERLINK("https://docs.wto.org/imrd/directdoc.asp?DDFDocuments/u/G/TBTN18/KEN704.DOCX","FR")</f>
        <v>FR</v>
      </c>
      <c r="K61" s="17" t="str">
        <f>HYPERLINK("https://docs.wto.org/imrd/directdoc.asp?DDFDocuments/v/G/TBTN18/KEN704.DOCX","ES")</f>
        <v>ES</v>
      </c>
    </row>
    <row r="62" spans="1:11" ht="30">
      <c r="A62" s="11" t="s">
        <v>185</v>
      </c>
      <c r="B62" s="12" t="s">
        <v>164</v>
      </c>
      <c r="C62" s="13">
        <v>43259</v>
      </c>
      <c r="D62" s="14" t="s">
        <v>24</v>
      </c>
      <c r="E62" s="15"/>
      <c r="F62" s="16"/>
      <c r="G62" s="15" t="s">
        <v>186</v>
      </c>
      <c r="H62" s="15" t="s">
        <v>169</v>
      </c>
      <c r="I62" s="17" t="str">
        <f>HYPERLINK("https://docs.wto.org/imrd/directdoc.asp?DDFDocuments/t/G/TBTN18/KEN705.DOCX","EN")</f>
        <v>EN</v>
      </c>
      <c r="J62" s="17" t="str">
        <f>HYPERLINK("https://docs.wto.org/imrd/directdoc.asp?DDFDocuments/u/G/TBTN18/KEN705.DOCX","FR")</f>
        <v>FR</v>
      </c>
      <c r="K62" s="17" t="str">
        <f>HYPERLINK("https://docs.wto.org/imrd/directdoc.asp?DDFDocuments/v/G/TBTN18/KEN705.DOCX","ES")</f>
        <v>ES</v>
      </c>
    </row>
    <row r="63" spans="1:11" ht="30">
      <c r="A63" s="11" t="s">
        <v>187</v>
      </c>
      <c r="B63" s="12" t="s">
        <v>164</v>
      </c>
      <c r="C63" s="13">
        <v>43259</v>
      </c>
      <c r="D63" s="14" t="s">
        <v>24</v>
      </c>
      <c r="E63" s="15"/>
      <c r="F63" s="16"/>
      <c r="G63" s="15" t="s">
        <v>186</v>
      </c>
      <c r="H63" s="15" t="s">
        <v>169</v>
      </c>
      <c r="I63" s="17" t="str">
        <f>HYPERLINK("https://docs.wto.org/imrd/directdoc.asp?DDFDocuments/t/G/TBTN18/KEN706.DOCX","EN")</f>
        <v>EN</v>
      </c>
      <c r="J63" s="17" t="str">
        <f>HYPERLINK("https://docs.wto.org/imrd/directdoc.asp?DDFDocuments/u/G/TBTN18/KEN706.DOCX","FR")</f>
        <v>FR</v>
      </c>
      <c r="K63" s="17" t="str">
        <f>HYPERLINK("https://docs.wto.org/imrd/directdoc.asp?DDFDocuments/v/G/TBTN18/KEN706.DOCX","ES")</f>
        <v>ES</v>
      </c>
    </row>
    <row r="64" spans="1:11" ht="30">
      <c r="A64" s="11" t="s">
        <v>188</v>
      </c>
      <c r="B64" s="12" t="s">
        <v>164</v>
      </c>
      <c r="C64" s="13">
        <v>43259</v>
      </c>
      <c r="D64" s="14" t="s">
        <v>24</v>
      </c>
      <c r="E64" s="15"/>
      <c r="F64" s="16"/>
      <c r="G64" s="15" t="s">
        <v>186</v>
      </c>
      <c r="H64" s="15" t="s">
        <v>169</v>
      </c>
      <c r="I64" s="17" t="str">
        <f>HYPERLINK("https://docs.wto.org/imrd/directdoc.asp?DDFDocuments/t/G/TBTN18/KEN707.DOCX","EN")</f>
        <v>EN</v>
      </c>
      <c r="J64" s="17" t="str">
        <f>HYPERLINK("https://docs.wto.org/imrd/directdoc.asp?DDFDocuments/u/G/TBTN18/KEN707.DOCX","FR")</f>
        <v>FR</v>
      </c>
      <c r="K64" s="17" t="str">
        <f>HYPERLINK("https://docs.wto.org/imrd/directdoc.asp?DDFDocuments/v/G/TBTN18/KEN707.DOCX","ES")</f>
        <v>ES</v>
      </c>
    </row>
    <row r="65" spans="1:11" ht="30">
      <c r="A65" s="11" t="s">
        <v>189</v>
      </c>
      <c r="B65" s="12" t="s">
        <v>164</v>
      </c>
      <c r="C65" s="13">
        <v>43259</v>
      </c>
      <c r="D65" s="14" t="s">
        <v>24</v>
      </c>
      <c r="E65" s="15"/>
      <c r="F65" s="16" t="s">
        <v>190</v>
      </c>
      <c r="G65" s="15" t="s">
        <v>186</v>
      </c>
      <c r="H65" s="15" t="s">
        <v>169</v>
      </c>
      <c r="I65" s="17" t="str">
        <f>HYPERLINK("https://docs.wto.org/imrd/directdoc.asp?DDFDocuments/t/G/TBTN18/KEN708.DOCX","EN")</f>
        <v>EN</v>
      </c>
      <c r="J65" s="17" t="str">
        <f>HYPERLINK("https://docs.wto.org/imrd/directdoc.asp?DDFDocuments/u/G/TBTN18/KEN708.DOCX","FR")</f>
        <v>FR</v>
      </c>
      <c r="K65" s="17"/>
    </row>
    <row r="66" spans="1:11" ht="30">
      <c r="A66" s="11" t="s">
        <v>191</v>
      </c>
      <c r="B66" s="12" t="s">
        <v>164</v>
      </c>
      <c r="C66" s="13">
        <v>43259</v>
      </c>
      <c r="D66" s="14" t="s">
        <v>24</v>
      </c>
      <c r="E66" s="15"/>
      <c r="F66" s="16" t="s">
        <v>190</v>
      </c>
      <c r="G66" s="15" t="s">
        <v>186</v>
      </c>
      <c r="H66" s="15" t="s">
        <v>169</v>
      </c>
      <c r="I66" s="17" t="str">
        <f>HYPERLINK("https://docs.wto.org/imrd/directdoc.asp?DDFDocuments/t/G/TBTN18/KEN709.DOCX","EN")</f>
        <v>EN</v>
      </c>
      <c r="J66" s="17" t="str">
        <f>HYPERLINK("https://docs.wto.org/imrd/directdoc.asp?DDFDocuments/u/G/TBTN18/KEN709.DOCX","FR")</f>
        <v>FR</v>
      </c>
      <c r="K66" s="17"/>
    </row>
    <row r="67" spans="1:11" ht="30">
      <c r="A67" s="11" t="s">
        <v>192</v>
      </c>
      <c r="B67" s="12" t="s">
        <v>164</v>
      </c>
      <c r="C67" s="13">
        <v>43259</v>
      </c>
      <c r="D67" s="14" t="s">
        <v>24</v>
      </c>
      <c r="E67" s="15"/>
      <c r="F67" s="16" t="s">
        <v>193</v>
      </c>
      <c r="G67" s="15" t="s">
        <v>194</v>
      </c>
      <c r="H67" s="15" t="s">
        <v>169</v>
      </c>
      <c r="I67" s="17" t="str">
        <f>HYPERLINK("https://docs.wto.org/imrd/directdoc.asp?DDFDocuments/t/G/TBTN18/KEN710.DOCX","EN")</f>
        <v>EN</v>
      </c>
      <c r="J67" s="17" t="str">
        <f>HYPERLINK("https://docs.wto.org/imrd/directdoc.asp?DDFDocuments/u/G/TBTN18/KEN710.DOCX","FR")</f>
        <v>FR</v>
      </c>
      <c r="K67" s="17"/>
    </row>
    <row r="68" spans="1:11" ht="30">
      <c r="A68" s="11" t="s">
        <v>195</v>
      </c>
      <c r="B68" s="12" t="s">
        <v>164</v>
      </c>
      <c r="C68" s="13">
        <v>43259</v>
      </c>
      <c r="D68" s="14" t="s">
        <v>24</v>
      </c>
      <c r="E68" s="15"/>
      <c r="F68" s="16"/>
      <c r="G68" s="15" t="s">
        <v>186</v>
      </c>
      <c r="H68" s="15" t="s">
        <v>169</v>
      </c>
      <c r="I68" s="17" t="str">
        <f>HYPERLINK("https://docs.wto.org/imrd/directdoc.asp?DDFDocuments/t/G/TBTN18/KEN711.DOCX","EN")</f>
        <v>EN</v>
      </c>
      <c r="J68" s="17" t="str">
        <f>HYPERLINK("https://docs.wto.org/imrd/directdoc.asp?DDFDocuments/u/G/TBTN18/KEN711.DOCX","FR")</f>
        <v>FR</v>
      </c>
      <c r="K68" s="17"/>
    </row>
    <row r="69" spans="1:11" ht="30">
      <c r="A69" s="11" t="s">
        <v>196</v>
      </c>
      <c r="B69" s="12" t="s">
        <v>164</v>
      </c>
      <c r="C69" s="13">
        <v>43259</v>
      </c>
      <c r="D69" s="14" t="s">
        <v>24</v>
      </c>
      <c r="E69" s="15"/>
      <c r="F69" s="16"/>
      <c r="G69" s="15" t="s">
        <v>186</v>
      </c>
      <c r="H69" s="15" t="s">
        <v>169</v>
      </c>
      <c r="I69" s="17" t="str">
        <f>HYPERLINK("https://docs.wto.org/imrd/directdoc.asp?DDFDocuments/t/G/TBTN18/KEN712.DOCX","EN")</f>
        <v>EN</v>
      </c>
      <c r="J69" s="17" t="str">
        <f>HYPERLINK("https://docs.wto.org/imrd/directdoc.asp?DDFDocuments/u/G/TBTN18/KEN712.DOCX","FR")</f>
        <v>FR</v>
      </c>
      <c r="K69" s="17"/>
    </row>
    <row r="70" spans="1:11" ht="15">
      <c r="A70" s="11" t="s">
        <v>197</v>
      </c>
      <c r="B70" s="12" t="s">
        <v>198</v>
      </c>
      <c r="C70" s="13">
        <v>43258</v>
      </c>
      <c r="D70" s="14" t="s">
        <v>24</v>
      </c>
      <c r="E70" s="15" t="s">
        <v>199</v>
      </c>
      <c r="F70" s="16"/>
      <c r="G70" s="15" t="s">
        <v>200</v>
      </c>
      <c r="H70" s="15" t="s">
        <v>49</v>
      </c>
      <c r="I70" s="17" t="str">
        <f>HYPERLINK("https://docs.wto.org/imrd/directdoc.asp?DDFDocuments/t/G/TBTN18/CHL443.DOCX","EN")</f>
        <v>EN</v>
      </c>
      <c r="J70" s="17" t="str">
        <f>HYPERLINK("https://docs.wto.org/imrd/directdoc.asp?DDFDocuments/u/G/TBTN18/CHL443.DOCX","FR")</f>
        <v>FR</v>
      </c>
      <c r="K70" s="17" t="str">
        <f>HYPERLINK("https://docs.wto.org/imrd/directdoc.asp?DDFDocuments/v/G/TBTN18/CHL443.DOCX","ES")</f>
        <v>ES</v>
      </c>
    </row>
    <row r="71" spans="1:11" ht="390">
      <c r="A71" s="11" t="s">
        <v>201</v>
      </c>
      <c r="B71" s="12" t="s">
        <v>202</v>
      </c>
      <c r="C71" s="13">
        <v>43258</v>
      </c>
      <c r="D71" s="14" t="s">
        <v>13</v>
      </c>
      <c r="E71" s="15" t="s">
        <v>203</v>
      </c>
      <c r="F71" s="16" t="s">
        <v>204</v>
      </c>
      <c r="G71" s="15" t="s">
        <v>205</v>
      </c>
      <c r="H71" s="15" t="s">
        <v>206</v>
      </c>
      <c r="I71" s="17" t="str">
        <f>HYPERLINK("https://docs.wto.org/imrd/directdoc.asp?DDFDocuments/t/G/TBTN09/ECU51A4.DOCX","EN")</f>
        <v>EN</v>
      </c>
      <c r="J71" s="17" t="str">
        <f>HYPERLINK("https://docs.wto.org/imrd/directdoc.asp?DDFDocuments/u/G/TBTN09/ECU51A4.DOCX","FR")</f>
        <v>FR</v>
      </c>
      <c r="K71" s="17" t="str">
        <f>HYPERLINK("https://docs.wto.org/imrd/directdoc.asp?DDFDocuments/v/G/TBTN09/ECU51A4.DOCX","ES")</f>
        <v>ES</v>
      </c>
    </row>
    <row r="72" spans="1:11" ht="30">
      <c r="A72" s="11" t="s">
        <v>207</v>
      </c>
      <c r="B72" s="12" t="s">
        <v>208</v>
      </c>
      <c r="C72" s="13">
        <v>43258</v>
      </c>
      <c r="D72" s="14" t="s">
        <v>24</v>
      </c>
      <c r="E72" s="15" t="s">
        <v>209</v>
      </c>
      <c r="F72" s="16"/>
      <c r="G72" s="15" t="s">
        <v>210</v>
      </c>
      <c r="H72" s="15" t="s">
        <v>211</v>
      </c>
      <c r="I72" s="17" t="str">
        <f>HYPERLINK("https://docs.wto.org/imrd/directdoc.asp?DDFDocuments/t/G/TBTN18/JPN598.DOCX","EN")</f>
        <v>EN</v>
      </c>
      <c r="J72" s="17" t="str">
        <f>HYPERLINK("https://docs.wto.org/imrd/directdoc.asp?DDFDocuments/u/G/TBTN18/JPN598.DOCX","FR")</f>
        <v>FR</v>
      </c>
      <c r="K72" s="17" t="str">
        <f>HYPERLINK("https://docs.wto.org/imrd/directdoc.asp?DDFDocuments/v/G/TBTN18/JPN598.DOCX","ES")</f>
        <v>ES</v>
      </c>
    </row>
    <row r="73" spans="1:11" ht="30">
      <c r="A73" s="11" t="s">
        <v>212</v>
      </c>
      <c r="B73" s="12" t="s">
        <v>164</v>
      </c>
      <c r="C73" s="13">
        <v>43258</v>
      </c>
      <c r="D73" s="14" t="s">
        <v>24</v>
      </c>
      <c r="E73" s="15"/>
      <c r="F73" s="16"/>
      <c r="G73" s="15" t="s">
        <v>213</v>
      </c>
      <c r="H73" s="15" t="s">
        <v>169</v>
      </c>
      <c r="I73" s="17" t="str">
        <f>HYPERLINK("https://docs.wto.org/imrd/directdoc.asp?DDFDocuments/t/G/TBTN18/KEN672.DOCX","EN")</f>
        <v>EN</v>
      </c>
      <c r="J73" s="17" t="str">
        <f>HYPERLINK("https://docs.wto.org/imrd/directdoc.asp?DDFDocuments/u/G/TBTN18/KEN672.DOCX","FR")</f>
        <v>FR</v>
      </c>
      <c r="K73" s="17" t="str">
        <f>HYPERLINK("https://docs.wto.org/imrd/directdoc.asp?DDFDocuments/v/G/TBTN18/KEN672.DOCX","ES")</f>
        <v>ES</v>
      </c>
    </row>
    <row r="74" spans="1:11" ht="30">
      <c r="A74" s="11" t="s">
        <v>214</v>
      </c>
      <c r="B74" s="12" t="s">
        <v>164</v>
      </c>
      <c r="C74" s="13">
        <v>43258</v>
      </c>
      <c r="D74" s="14" t="s">
        <v>24</v>
      </c>
      <c r="E74" s="15"/>
      <c r="F74" s="16"/>
      <c r="G74" s="15" t="s">
        <v>213</v>
      </c>
      <c r="H74" s="15" t="s">
        <v>169</v>
      </c>
      <c r="I74" s="17" t="str">
        <f>HYPERLINK("https://docs.wto.org/imrd/directdoc.asp?DDFDocuments/t/G/TBTN18/KEN673.DOCX","EN")</f>
        <v>EN</v>
      </c>
      <c r="J74" s="17" t="str">
        <f>HYPERLINK("https://docs.wto.org/imrd/directdoc.asp?DDFDocuments/u/G/TBTN18/KEN673.DOCX","FR")</f>
        <v>FR</v>
      </c>
      <c r="K74" s="17" t="str">
        <f>HYPERLINK("https://docs.wto.org/imrd/directdoc.asp?DDFDocuments/v/G/TBTN18/KEN673.DOCX","ES")</f>
        <v>ES</v>
      </c>
    </row>
    <row r="75" spans="1:11" ht="30">
      <c r="A75" s="11" t="s">
        <v>215</v>
      </c>
      <c r="B75" s="12" t="s">
        <v>164</v>
      </c>
      <c r="C75" s="13">
        <v>43258</v>
      </c>
      <c r="D75" s="14" t="s">
        <v>24</v>
      </c>
      <c r="E75" s="15"/>
      <c r="F75" s="16"/>
      <c r="G75" s="15" t="s">
        <v>213</v>
      </c>
      <c r="H75" s="15" t="s">
        <v>169</v>
      </c>
      <c r="I75" s="17" t="str">
        <f>HYPERLINK("https://docs.wto.org/imrd/directdoc.asp?DDFDocuments/t/G/TBTN18/KEN674.DOCX","EN")</f>
        <v>EN</v>
      </c>
      <c r="J75" s="17" t="str">
        <f>HYPERLINK("https://docs.wto.org/imrd/directdoc.asp?DDFDocuments/u/G/TBTN18/KEN674.DOCX","FR")</f>
        <v>FR</v>
      </c>
      <c r="K75" s="17" t="str">
        <f>HYPERLINK("https://docs.wto.org/imrd/directdoc.asp?DDFDocuments/v/G/TBTN18/KEN674.DOCX","ES")</f>
        <v>ES</v>
      </c>
    </row>
    <row r="76" spans="1:11" ht="30">
      <c r="A76" s="11" t="s">
        <v>216</v>
      </c>
      <c r="B76" s="12" t="s">
        <v>164</v>
      </c>
      <c r="C76" s="13">
        <v>43258</v>
      </c>
      <c r="D76" s="14" t="s">
        <v>24</v>
      </c>
      <c r="E76" s="15"/>
      <c r="F76" s="16"/>
      <c r="G76" s="15" t="s">
        <v>217</v>
      </c>
      <c r="H76" s="15" t="s">
        <v>169</v>
      </c>
      <c r="I76" s="17" t="str">
        <f>HYPERLINK("https://docs.wto.org/imrd/directdoc.asp?DDFDocuments/t/G/TBTN18/KEN675.DOCX","EN")</f>
        <v>EN</v>
      </c>
      <c r="J76" s="17" t="str">
        <f>HYPERLINK("https://docs.wto.org/imrd/directdoc.asp?DDFDocuments/u/G/TBTN18/KEN675.DOCX","FR")</f>
        <v>FR</v>
      </c>
      <c r="K76" s="17" t="str">
        <f>HYPERLINK("https://docs.wto.org/imrd/directdoc.asp?DDFDocuments/v/G/TBTN18/KEN675.DOCX","ES")</f>
        <v>ES</v>
      </c>
    </row>
    <row r="77" spans="1:11" ht="30">
      <c r="A77" s="11" t="s">
        <v>218</v>
      </c>
      <c r="B77" s="12" t="s">
        <v>164</v>
      </c>
      <c r="C77" s="13">
        <v>43258</v>
      </c>
      <c r="D77" s="14" t="s">
        <v>24</v>
      </c>
      <c r="E77" s="15"/>
      <c r="F77" s="16"/>
      <c r="G77" s="15" t="s">
        <v>219</v>
      </c>
      <c r="H77" s="15" t="s">
        <v>169</v>
      </c>
      <c r="I77" s="17" t="str">
        <f>HYPERLINK("https://docs.wto.org/imrd/directdoc.asp?DDFDocuments/t/G/TBTN18/KEN676.DOCX","EN")</f>
        <v>EN</v>
      </c>
      <c r="J77" s="17" t="str">
        <f>HYPERLINK("https://docs.wto.org/imrd/directdoc.asp?DDFDocuments/u/G/TBTN18/KEN676.DOCX","FR")</f>
        <v>FR</v>
      </c>
      <c r="K77" s="17" t="str">
        <f>HYPERLINK("https://docs.wto.org/imrd/directdoc.asp?DDFDocuments/v/G/TBTN18/KEN676.DOCX","ES")</f>
        <v>ES</v>
      </c>
    </row>
    <row r="78" spans="1:11" ht="30">
      <c r="A78" s="11" t="s">
        <v>220</v>
      </c>
      <c r="B78" s="12" t="s">
        <v>164</v>
      </c>
      <c r="C78" s="13">
        <v>43258</v>
      </c>
      <c r="D78" s="14" t="s">
        <v>24</v>
      </c>
      <c r="E78" s="15"/>
      <c r="F78" s="16"/>
      <c r="G78" s="15" t="s">
        <v>219</v>
      </c>
      <c r="H78" s="15" t="s">
        <v>169</v>
      </c>
      <c r="I78" s="17" t="str">
        <f>HYPERLINK("https://docs.wto.org/imrd/directdoc.asp?DDFDocuments/t/G/TBTN18/KEN677.DOCX","EN")</f>
        <v>EN</v>
      </c>
      <c r="J78" s="17" t="str">
        <f>HYPERLINK("https://docs.wto.org/imrd/directdoc.asp?DDFDocuments/u/G/TBTN18/KEN677.DOCX","FR")</f>
        <v>FR</v>
      </c>
      <c r="K78" s="17" t="str">
        <f>HYPERLINK("https://docs.wto.org/imrd/directdoc.asp?DDFDocuments/v/G/TBTN18/KEN677.DOCX","ES")</f>
        <v>ES</v>
      </c>
    </row>
    <row r="79" spans="1:11" ht="30">
      <c r="A79" s="11" t="s">
        <v>221</v>
      </c>
      <c r="B79" s="12" t="s">
        <v>164</v>
      </c>
      <c r="C79" s="13">
        <v>43258</v>
      </c>
      <c r="D79" s="14" t="s">
        <v>24</v>
      </c>
      <c r="E79" s="15"/>
      <c r="F79" s="16"/>
      <c r="G79" s="15" t="s">
        <v>222</v>
      </c>
      <c r="H79" s="15" t="s">
        <v>169</v>
      </c>
      <c r="I79" s="17" t="str">
        <f>HYPERLINK("https://docs.wto.org/imrd/directdoc.asp?DDFDocuments/t/G/TBTN18/KEN678.DOCX","EN")</f>
        <v>EN</v>
      </c>
      <c r="J79" s="17" t="str">
        <f>HYPERLINK("https://docs.wto.org/imrd/directdoc.asp?DDFDocuments/u/G/TBTN18/KEN678.DOCX","FR")</f>
        <v>FR</v>
      </c>
      <c r="K79" s="17" t="str">
        <f>HYPERLINK("https://docs.wto.org/imrd/directdoc.asp?DDFDocuments/v/G/TBTN18/KEN678.DOCX","ES")</f>
        <v>ES</v>
      </c>
    </row>
    <row r="80" spans="1:11" ht="15">
      <c r="A80" s="11" t="s">
        <v>223</v>
      </c>
      <c r="B80" s="12" t="s">
        <v>164</v>
      </c>
      <c r="C80" s="13">
        <v>43258</v>
      </c>
      <c r="D80" s="14" t="s">
        <v>24</v>
      </c>
      <c r="E80" s="15"/>
      <c r="F80" s="16"/>
      <c r="G80" s="15" t="s">
        <v>224</v>
      </c>
      <c r="H80" s="15" t="s">
        <v>177</v>
      </c>
      <c r="I80" s="17" t="str">
        <f>HYPERLINK("https://docs.wto.org/imrd/directdoc.asp?DDFDocuments/t/G/TBTN18/KEN679.DOCX","EN")</f>
        <v>EN</v>
      </c>
      <c r="J80" s="17" t="str">
        <f>HYPERLINK("https://docs.wto.org/imrd/directdoc.asp?DDFDocuments/u/G/TBTN18/KEN679.DOCX","FR")</f>
        <v>FR</v>
      </c>
      <c r="K80" s="17" t="str">
        <f>HYPERLINK("https://docs.wto.org/imrd/directdoc.asp?DDFDocuments/v/G/TBTN18/KEN679.DOCX","ES")</f>
        <v>ES</v>
      </c>
    </row>
    <row r="81" spans="1:11" ht="15">
      <c r="A81" s="11" t="s">
        <v>225</v>
      </c>
      <c r="B81" s="12" t="s">
        <v>164</v>
      </c>
      <c r="C81" s="13">
        <v>43258</v>
      </c>
      <c r="D81" s="14" t="s">
        <v>24</v>
      </c>
      <c r="E81" s="15"/>
      <c r="F81" s="16"/>
      <c r="G81" s="15" t="s">
        <v>226</v>
      </c>
      <c r="H81" s="15" t="s">
        <v>177</v>
      </c>
      <c r="I81" s="17" t="str">
        <f>HYPERLINK("https://docs.wto.org/imrd/directdoc.asp?DDFDocuments/t/G/TBTN18/KEN680.DOCX","EN")</f>
        <v>EN</v>
      </c>
      <c r="J81" s="17" t="str">
        <f>HYPERLINK("https://docs.wto.org/imrd/directdoc.asp?DDFDocuments/u/G/TBTN18/KEN680.DOCX","FR")</f>
        <v>FR</v>
      </c>
      <c r="K81" s="17" t="str">
        <f>HYPERLINK("https://docs.wto.org/imrd/directdoc.asp?DDFDocuments/v/G/TBTN18/KEN680.DOCX","ES")</f>
        <v>ES</v>
      </c>
    </row>
    <row r="82" spans="1:11" ht="15">
      <c r="A82" s="11" t="s">
        <v>227</v>
      </c>
      <c r="B82" s="12" t="s">
        <v>164</v>
      </c>
      <c r="C82" s="13">
        <v>43258</v>
      </c>
      <c r="D82" s="14" t="s">
        <v>24</v>
      </c>
      <c r="E82" s="15"/>
      <c r="F82" s="16"/>
      <c r="G82" s="15" t="s">
        <v>228</v>
      </c>
      <c r="H82" s="15" t="s">
        <v>177</v>
      </c>
      <c r="I82" s="17" t="str">
        <f>HYPERLINK("https://docs.wto.org/imrd/directdoc.asp?DDFDocuments/t/G/TBTN18/KEN681.DOCX","EN")</f>
        <v>EN</v>
      </c>
      <c r="J82" s="17" t="str">
        <f>HYPERLINK("https://docs.wto.org/imrd/directdoc.asp?DDFDocuments/u/G/TBTN18/KEN681.DOCX","FR")</f>
        <v>FR</v>
      </c>
      <c r="K82" s="17" t="str">
        <f>HYPERLINK("https://docs.wto.org/imrd/directdoc.asp?DDFDocuments/v/G/TBTN18/KEN681.DOCX","ES")</f>
        <v>ES</v>
      </c>
    </row>
    <row r="83" spans="1:11" ht="15">
      <c r="A83" s="11" t="s">
        <v>229</v>
      </c>
      <c r="B83" s="12" t="s">
        <v>164</v>
      </c>
      <c r="C83" s="13">
        <v>43258</v>
      </c>
      <c r="D83" s="14" t="s">
        <v>24</v>
      </c>
      <c r="E83" s="15"/>
      <c r="F83" s="16"/>
      <c r="G83" s="15" t="s">
        <v>228</v>
      </c>
      <c r="H83" s="15" t="s">
        <v>177</v>
      </c>
      <c r="I83" s="17" t="str">
        <f>HYPERLINK("https://docs.wto.org/imrd/directdoc.asp?DDFDocuments/t/G/TBTN18/KEN682.DOCX","EN")</f>
        <v>EN</v>
      </c>
      <c r="J83" s="17" t="str">
        <f>HYPERLINK("https://docs.wto.org/imrd/directdoc.asp?DDFDocuments/u/G/TBTN18/KEN682.DOCX","FR")</f>
        <v>FR</v>
      </c>
      <c r="K83" s="17" t="str">
        <f>HYPERLINK("https://docs.wto.org/imrd/directdoc.asp?DDFDocuments/v/G/TBTN18/KEN682.DOCX","ES")</f>
        <v>ES</v>
      </c>
    </row>
    <row r="84" spans="1:11" ht="15">
      <c r="A84" s="11" t="s">
        <v>230</v>
      </c>
      <c r="B84" s="12" t="s">
        <v>164</v>
      </c>
      <c r="C84" s="13">
        <v>43258</v>
      </c>
      <c r="D84" s="14" t="s">
        <v>24</v>
      </c>
      <c r="E84" s="15"/>
      <c r="F84" s="16"/>
      <c r="G84" s="15" t="s">
        <v>228</v>
      </c>
      <c r="H84" s="15" t="s">
        <v>177</v>
      </c>
      <c r="I84" s="17" t="str">
        <f>HYPERLINK("https://docs.wto.org/imrd/directdoc.asp?DDFDocuments/t/G/TBTN18/KEN683.DOCX","EN")</f>
        <v>EN</v>
      </c>
      <c r="J84" s="17" t="str">
        <f>HYPERLINK("https://docs.wto.org/imrd/directdoc.asp?DDFDocuments/u/G/TBTN18/KEN683.DOCX","FR")</f>
        <v>FR</v>
      </c>
      <c r="K84" s="17" t="str">
        <f>HYPERLINK("https://docs.wto.org/imrd/directdoc.asp?DDFDocuments/v/G/TBTN18/KEN683.DOCX","ES")</f>
        <v>ES</v>
      </c>
    </row>
    <row r="85" spans="1:11" ht="15">
      <c r="A85" s="11" t="s">
        <v>231</v>
      </c>
      <c r="B85" s="12" t="s">
        <v>164</v>
      </c>
      <c r="C85" s="13">
        <v>43258</v>
      </c>
      <c r="D85" s="14" t="s">
        <v>24</v>
      </c>
      <c r="E85" s="15"/>
      <c r="F85" s="16"/>
      <c r="G85" s="15" t="s">
        <v>228</v>
      </c>
      <c r="H85" s="15" t="s">
        <v>177</v>
      </c>
      <c r="I85" s="17" t="str">
        <f>HYPERLINK("https://docs.wto.org/imrd/directdoc.asp?DDFDocuments/t/G/TBTN18/KEN684.DOCX","EN")</f>
        <v>EN</v>
      </c>
      <c r="J85" s="17" t="str">
        <f>HYPERLINK("https://docs.wto.org/imrd/directdoc.asp?DDFDocuments/u/G/TBTN18/KEN684.DOCX","FR")</f>
        <v>FR</v>
      </c>
      <c r="K85" s="17" t="str">
        <f>HYPERLINK("https://docs.wto.org/imrd/directdoc.asp?DDFDocuments/v/G/TBTN18/KEN684.DOCX","ES")</f>
        <v>ES</v>
      </c>
    </row>
    <row r="86" spans="1:11" ht="15">
      <c r="A86" s="11" t="s">
        <v>232</v>
      </c>
      <c r="B86" s="12" t="s">
        <v>164</v>
      </c>
      <c r="C86" s="13">
        <v>43258</v>
      </c>
      <c r="D86" s="14" t="s">
        <v>24</v>
      </c>
      <c r="E86" s="15"/>
      <c r="F86" s="16"/>
      <c r="G86" s="15" t="s">
        <v>228</v>
      </c>
      <c r="H86" s="15" t="s">
        <v>177</v>
      </c>
      <c r="I86" s="17" t="str">
        <f>HYPERLINK("https://docs.wto.org/imrd/directdoc.asp?DDFDocuments/t/G/TBTN18/KEN685.DOCX","EN")</f>
        <v>EN</v>
      </c>
      <c r="J86" s="17" t="str">
        <f>HYPERLINK("https://docs.wto.org/imrd/directdoc.asp?DDFDocuments/u/G/TBTN18/KEN685.DOCX","FR")</f>
        <v>FR</v>
      </c>
      <c r="K86" s="17" t="str">
        <f>HYPERLINK("https://docs.wto.org/imrd/directdoc.asp?DDFDocuments/v/G/TBTN18/KEN685.DOCX","ES")</f>
        <v>ES</v>
      </c>
    </row>
    <row r="87" spans="1:11" ht="15">
      <c r="A87" s="11" t="s">
        <v>233</v>
      </c>
      <c r="B87" s="12" t="s">
        <v>164</v>
      </c>
      <c r="C87" s="13">
        <v>43258</v>
      </c>
      <c r="D87" s="14" t="s">
        <v>24</v>
      </c>
      <c r="E87" s="15"/>
      <c r="F87" s="16"/>
      <c r="G87" s="15" t="s">
        <v>228</v>
      </c>
      <c r="H87" s="15" t="s">
        <v>177</v>
      </c>
      <c r="I87" s="17" t="str">
        <f>HYPERLINK("https://docs.wto.org/imrd/directdoc.asp?DDFDocuments/t/G/TBTN18/KEN686.DOCX","EN")</f>
        <v>EN</v>
      </c>
      <c r="J87" s="17" t="str">
        <f>HYPERLINK("https://docs.wto.org/imrd/directdoc.asp?DDFDocuments/u/G/TBTN18/KEN686.DOCX","FR")</f>
        <v>FR</v>
      </c>
      <c r="K87" s="17"/>
    </row>
    <row r="88" spans="1:11" ht="15">
      <c r="A88" s="11" t="s">
        <v>234</v>
      </c>
      <c r="B88" s="12" t="s">
        <v>164</v>
      </c>
      <c r="C88" s="13">
        <v>43258</v>
      </c>
      <c r="D88" s="14" t="s">
        <v>24</v>
      </c>
      <c r="E88" s="15"/>
      <c r="F88" s="16"/>
      <c r="G88" s="15" t="s">
        <v>228</v>
      </c>
      <c r="H88" s="15" t="s">
        <v>177</v>
      </c>
      <c r="I88" s="17" t="str">
        <f>HYPERLINK("https://docs.wto.org/imrd/directdoc.asp?DDFDocuments/t/G/TBTN18/KEN687.DOCX","EN")</f>
        <v>EN</v>
      </c>
      <c r="J88" s="17" t="str">
        <f>HYPERLINK("https://docs.wto.org/imrd/directdoc.asp?DDFDocuments/u/G/TBTN18/KEN687.DOCX","FR")</f>
        <v>FR</v>
      </c>
      <c r="K88" s="17" t="str">
        <f>HYPERLINK("https://docs.wto.org/imrd/directdoc.asp?DDFDocuments/v/G/TBTN18/KEN687.DOCX","ES")</f>
        <v>ES</v>
      </c>
    </row>
    <row r="89" spans="1:11" ht="15">
      <c r="A89" s="11" t="s">
        <v>235</v>
      </c>
      <c r="B89" s="12" t="s">
        <v>164</v>
      </c>
      <c r="C89" s="13">
        <v>43258</v>
      </c>
      <c r="D89" s="14" t="s">
        <v>24</v>
      </c>
      <c r="E89" s="15"/>
      <c r="F89" s="16"/>
      <c r="G89" s="15" t="s">
        <v>228</v>
      </c>
      <c r="H89" s="15" t="s">
        <v>177</v>
      </c>
      <c r="I89" s="17" t="str">
        <f>HYPERLINK("https://docs.wto.org/imrd/directdoc.asp?DDFDocuments/t/G/TBTN18/KEN688.DOCX","EN")</f>
        <v>EN</v>
      </c>
      <c r="J89" s="17" t="str">
        <f>HYPERLINK("https://docs.wto.org/imrd/directdoc.asp?DDFDocuments/u/G/TBTN18/KEN688.DOCX","FR")</f>
        <v>FR</v>
      </c>
      <c r="K89" s="17" t="str">
        <f>HYPERLINK("https://docs.wto.org/imrd/directdoc.asp?DDFDocuments/v/G/TBTN18/KEN688.DOCX","ES")</f>
        <v>ES</v>
      </c>
    </row>
    <row r="90" spans="1:11" ht="15">
      <c r="A90" s="11" t="s">
        <v>236</v>
      </c>
      <c r="B90" s="12" t="s">
        <v>164</v>
      </c>
      <c r="C90" s="13">
        <v>43258</v>
      </c>
      <c r="D90" s="14" t="s">
        <v>24</v>
      </c>
      <c r="E90" s="15"/>
      <c r="F90" s="16"/>
      <c r="G90" s="15" t="s">
        <v>228</v>
      </c>
      <c r="H90" s="15" t="s">
        <v>177</v>
      </c>
      <c r="I90" s="17" t="str">
        <f>HYPERLINK("https://docs.wto.org/imrd/directdoc.asp?DDFDocuments/t/G/TBTN18/KEN689.DOCX","EN")</f>
        <v>EN</v>
      </c>
      <c r="J90" s="17" t="str">
        <f>HYPERLINK("https://docs.wto.org/imrd/directdoc.asp?DDFDocuments/u/G/TBTN18/KEN689.DOCX","FR")</f>
        <v>FR</v>
      </c>
      <c r="K90" s="17" t="str">
        <f>HYPERLINK("https://docs.wto.org/imrd/directdoc.asp?DDFDocuments/v/G/TBTN18/KEN689.DOCX","ES")</f>
        <v>ES</v>
      </c>
    </row>
    <row r="91" spans="1:11" ht="15">
      <c r="A91" s="11" t="s">
        <v>237</v>
      </c>
      <c r="B91" s="12" t="s">
        <v>164</v>
      </c>
      <c r="C91" s="13">
        <v>43258</v>
      </c>
      <c r="D91" s="14" t="s">
        <v>24</v>
      </c>
      <c r="E91" s="15"/>
      <c r="F91" s="16"/>
      <c r="G91" s="15" t="s">
        <v>228</v>
      </c>
      <c r="H91" s="15" t="s">
        <v>177</v>
      </c>
      <c r="I91" s="17" t="str">
        <f>HYPERLINK("https://docs.wto.org/imrd/directdoc.asp?DDFDocuments/t/G/TBTN18/KEN690.DOCX","EN")</f>
        <v>EN</v>
      </c>
      <c r="J91" s="17" t="str">
        <f>HYPERLINK("https://docs.wto.org/imrd/directdoc.asp?DDFDocuments/u/G/TBTN18/KEN690.DOCX","FR")</f>
        <v>FR</v>
      </c>
      <c r="K91" s="17" t="str">
        <f>HYPERLINK("https://docs.wto.org/imrd/directdoc.asp?DDFDocuments/v/G/TBTN18/KEN690.DOCX","ES")</f>
        <v>ES</v>
      </c>
    </row>
    <row r="92" spans="1:11" ht="30">
      <c r="A92" s="11" t="s">
        <v>238</v>
      </c>
      <c r="B92" s="12" t="s">
        <v>164</v>
      </c>
      <c r="C92" s="13">
        <v>43258</v>
      </c>
      <c r="D92" s="14" t="s">
        <v>24</v>
      </c>
      <c r="E92" s="15"/>
      <c r="F92" s="16"/>
      <c r="G92" s="15" t="s">
        <v>165</v>
      </c>
      <c r="H92" s="15" t="s">
        <v>166</v>
      </c>
      <c r="I92" s="17" t="str">
        <f>HYPERLINK("https://docs.wto.org/imrd/directdoc.asp?DDFDocuments/t/G/TBTN18/KEN692.DOCX","EN")</f>
        <v>EN</v>
      </c>
      <c r="J92" s="17" t="str">
        <f>HYPERLINK("https://docs.wto.org/imrd/directdoc.asp?DDFDocuments/u/G/TBTN18/KEN692.DOCX","FR")</f>
        <v>FR</v>
      </c>
      <c r="K92" s="17" t="str">
        <f>HYPERLINK("https://docs.wto.org/imrd/directdoc.asp?DDFDocuments/v/G/TBTN18/KEN692.DOCX","ES")</f>
        <v>ES</v>
      </c>
    </row>
    <row r="93" spans="1:11" ht="30">
      <c r="A93" s="11" t="s">
        <v>239</v>
      </c>
      <c r="B93" s="12" t="s">
        <v>164</v>
      </c>
      <c r="C93" s="13">
        <v>43258</v>
      </c>
      <c r="D93" s="14" t="s">
        <v>24</v>
      </c>
      <c r="E93" s="15"/>
      <c r="F93" s="16"/>
      <c r="G93" s="15" t="s">
        <v>165</v>
      </c>
      <c r="H93" s="15" t="s">
        <v>166</v>
      </c>
      <c r="I93" s="17" t="str">
        <f>HYPERLINK("https://docs.wto.org/imrd/directdoc.asp?DDFDocuments/t/G/TBTN18/KEN700.DOCX","EN")</f>
        <v>EN</v>
      </c>
      <c r="J93" s="17" t="str">
        <f>HYPERLINK("https://docs.wto.org/imrd/directdoc.asp?DDFDocuments/u/G/TBTN18/KEN700.DOCX","FR")</f>
        <v>FR</v>
      </c>
      <c r="K93" s="17" t="str">
        <f>HYPERLINK("https://docs.wto.org/imrd/directdoc.asp?DDFDocuments/v/G/TBTN18/KEN700.DOCX","ES")</f>
        <v>ES</v>
      </c>
    </row>
    <row r="94" spans="1:11" ht="15">
      <c r="A94" s="11" t="s">
        <v>240</v>
      </c>
      <c r="B94" s="12" t="s">
        <v>59</v>
      </c>
      <c r="C94" s="13">
        <v>43258</v>
      </c>
      <c r="D94" s="14" t="s">
        <v>24</v>
      </c>
      <c r="E94" s="15" t="s">
        <v>241</v>
      </c>
      <c r="F94" s="16"/>
      <c r="G94" s="15" t="s">
        <v>242</v>
      </c>
      <c r="H94" s="15" t="s">
        <v>28</v>
      </c>
      <c r="I94" s="17" t="str">
        <f>HYPERLINK("https://docs.wto.org/imrd/directdoc.asp?DDFDocuments/t/G/TBTN18/KOR774.DOCX","EN")</f>
        <v>EN</v>
      </c>
      <c r="J94" s="17" t="str">
        <f>HYPERLINK("https://docs.wto.org/imrd/directdoc.asp?DDFDocuments/u/G/TBTN18/KOR774.DOCX","FR")</f>
        <v>FR</v>
      </c>
      <c r="K94" s="17" t="str">
        <f>HYPERLINK("https://docs.wto.org/imrd/directdoc.asp?DDFDocuments/v/G/TBTN18/KOR774.DOCX","ES")</f>
        <v>ES</v>
      </c>
    </row>
    <row r="95" spans="1:11" ht="45">
      <c r="A95" s="11" t="s">
        <v>243</v>
      </c>
      <c r="B95" s="12" t="s">
        <v>64</v>
      </c>
      <c r="C95" s="13">
        <v>43258</v>
      </c>
      <c r="D95" s="14" t="s">
        <v>13</v>
      </c>
      <c r="E95" s="15"/>
      <c r="F95" s="16" t="s">
        <v>244</v>
      </c>
      <c r="G95" s="15" t="s">
        <v>245</v>
      </c>
      <c r="H95" s="15" t="s">
        <v>16</v>
      </c>
      <c r="I95" s="17" t="str">
        <f>HYPERLINK("https://docs.wto.org/imrd/directdoc.asp?DDFDocuments/t/G/TBTN17/MEX356A2.DOCX","EN")</f>
        <v>EN</v>
      </c>
      <c r="J95" s="17" t="str">
        <f>HYPERLINK("https://docs.wto.org/imrd/directdoc.asp?DDFDocuments/u/G/TBTN17/MEX356A2.DOCX","FR")</f>
        <v>FR</v>
      </c>
      <c r="K95" s="17" t="str">
        <f>HYPERLINK("https://docs.wto.org/imrd/directdoc.asp?DDFDocuments/v/G/TBTN17/MEX356A2.DOCX","ES")</f>
        <v>ES</v>
      </c>
    </row>
    <row r="96" spans="1:11" ht="45">
      <c r="A96" s="11" t="s">
        <v>246</v>
      </c>
      <c r="B96" s="12" t="s">
        <v>64</v>
      </c>
      <c r="C96" s="13">
        <v>43258</v>
      </c>
      <c r="D96" s="14" t="s">
        <v>13</v>
      </c>
      <c r="E96" s="15" t="s">
        <v>247</v>
      </c>
      <c r="F96" s="16" t="s">
        <v>248</v>
      </c>
      <c r="G96" s="15" t="s">
        <v>249</v>
      </c>
      <c r="H96" s="15" t="s">
        <v>90</v>
      </c>
      <c r="I96" s="17" t="str">
        <f>HYPERLINK("https://docs.wto.org/imrd/directdoc.asp?DDFDocuments/t/G/TBTN17/MEX372A1.DOCX","EN")</f>
        <v>EN</v>
      </c>
      <c r="J96" s="17" t="str">
        <f>HYPERLINK("https://docs.wto.org/imrd/directdoc.asp?DDFDocuments/u/G/TBTN17/MEX372A1.DOCX","FR")</f>
        <v>FR</v>
      </c>
      <c r="K96" s="17" t="str">
        <f>HYPERLINK("https://docs.wto.org/imrd/directdoc.asp?DDFDocuments/v/G/TBTN17/MEX372A1.DOCX","ES")</f>
        <v>ES</v>
      </c>
    </row>
    <row r="97" spans="1:11" ht="15">
      <c r="A97" s="11" t="s">
        <v>250</v>
      </c>
      <c r="B97" s="12" t="s">
        <v>64</v>
      </c>
      <c r="C97" s="13">
        <v>43258</v>
      </c>
      <c r="D97" s="14" t="s">
        <v>24</v>
      </c>
      <c r="E97" s="15" t="s">
        <v>251</v>
      </c>
      <c r="F97" s="16" t="s">
        <v>92</v>
      </c>
      <c r="G97" s="15" t="s">
        <v>252</v>
      </c>
      <c r="H97" s="15" t="s">
        <v>28</v>
      </c>
      <c r="I97" s="17" t="str">
        <f>HYPERLINK("https://docs.wto.org/imrd/directdoc.asp?DDFDocuments/t/G/TBTN18/MEX411.DOCX","EN")</f>
        <v>EN</v>
      </c>
      <c r="J97" s="17" t="str">
        <f>HYPERLINK("https://docs.wto.org/imrd/directdoc.asp?DDFDocuments/u/G/TBTN18/MEX411.DOCX","FR")</f>
        <v>FR</v>
      </c>
      <c r="K97" s="17" t="str">
        <f>HYPERLINK("https://docs.wto.org/imrd/directdoc.asp?DDFDocuments/v/G/TBTN18/MEX411.DOCX","ES")</f>
        <v>ES</v>
      </c>
    </row>
    <row r="98" spans="1:11" ht="43.5">
      <c r="A98" s="11" t="s">
        <v>253</v>
      </c>
      <c r="B98" s="12" t="s">
        <v>254</v>
      </c>
      <c r="C98" s="13">
        <v>43258</v>
      </c>
      <c r="D98" s="14" t="s">
        <v>24</v>
      </c>
      <c r="E98" s="15" t="s">
        <v>255</v>
      </c>
      <c r="F98" s="16" t="s">
        <v>256</v>
      </c>
      <c r="G98" s="15" t="s">
        <v>257</v>
      </c>
      <c r="H98" s="15" t="s">
        <v>28</v>
      </c>
      <c r="I98" s="17" t="str">
        <f>HYPERLINK("https://docs.wto.org/imrd/directdoc.asp?DDFDocuments/t/G/TBTN18/PER104.DOCX","EN")</f>
        <v>EN</v>
      </c>
      <c r="J98" s="17" t="str">
        <f>HYPERLINK("https://docs.wto.org/imrd/directdoc.asp?DDFDocuments/u/G/TBTN18/PER104.DOCX","FR")</f>
        <v>FR</v>
      </c>
      <c r="K98" s="17" t="str">
        <f>HYPERLINK("https://docs.wto.org/imrd/directdoc.asp?DDFDocuments/v/G/TBTN18/PER104.DOCX","ES")</f>
        <v>ES</v>
      </c>
    </row>
    <row r="99" spans="1:11" ht="75">
      <c r="A99" s="11" t="s">
        <v>258</v>
      </c>
      <c r="B99" s="12" t="s">
        <v>259</v>
      </c>
      <c r="C99" s="13">
        <v>43258</v>
      </c>
      <c r="D99" s="14" t="s">
        <v>13</v>
      </c>
      <c r="E99" s="15" t="s">
        <v>260</v>
      </c>
      <c r="F99" s="16" t="s">
        <v>261</v>
      </c>
      <c r="G99" s="15" t="s">
        <v>262</v>
      </c>
      <c r="H99" s="15" t="s">
        <v>16</v>
      </c>
      <c r="I99" s="17" t="str">
        <f>HYPERLINK("https://docs.wto.org/imrd/directdoc.asp?DDFDocuments/t/G/TBTN18/THA510A1.DOCX","EN")</f>
        <v>EN</v>
      </c>
      <c r="J99" s="17" t="str">
        <f>HYPERLINK("https://docs.wto.org/imrd/directdoc.asp?DDFDocuments/u/G/TBTN18/THA510A1.DOCX","FR")</f>
        <v>FR</v>
      </c>
      <c r="K99" s="17" t="str">
        <f>HYPERLINK("https://docs.wto.org/imrd/directdoc.asp?DDFDocuments/v/G/TBTN18/THA510A1.DOCX","ES")</f>
        <v>ES</v>
      </c>
    </row>
    <row r="100" spans="1:11" ht="75">
      <c r="A100" s="11" t="s">
        <v>263</v>
      </c>
      <c r="B100" s="12" t="s">
        <v>41</v>
      </c>
      <c r="C100" s="13">
        <v>43258</v>
      </c>
      <c r="D100" s="14" t="s">
        <v>13</v>
      </c>
      <c r="E100" s="15" t="s">
        <v>264</v>
      </c>
      <c r="F100" s="16"/>
      <c r="G100" s="15" t="s">
        <v>265</v>
      </c>
      <c r="H100" s="15" t="s">
        <v>143</v>
      </c>
      <c r="I100" s="17" t="str">
        <f>HYPERLINK("https://docs.wto.org/imrd/directdoc.asp?DDFDocuments/t/G/TBTN13/USA827R2A5.DOCX","EN")</f>
        <v>EN</v>
      </c>
      <c r="J100" s="17" t="str">
        <f>HYPERLINK("https://docs.wto.org/imrd/directdoc.asp?DDFDocuments/u/G/TBTN13/USA827R2A5.DOCX","FR")</f>
        <v>FR</v>
      </c>
      <c r="K100" s="17" t="str">
        <f>HYPERLINK("https://docs.wto.org/imrd/directdoc.asp?DDFDocuments/v/G/TBTN13/USA827R2A5.DOCX","ES")</f>
        <v>ES</v>
      </c>
    </row>
    <row r="101" spans="1:11" ht="15">
      <c r="A101" s="11" t="s">
        <v>266</v>
      </c>
      <c r="B101" s="12" t="s">
        <v>160</v>
      </c>
      <c r="C101" s="13">
        <v>43258</v>
      </c>
      <c r="D101" s="14" t="s">
        <v>24</v>
      </c>
      <c r="E101" s="15"/>
      <c r="F101" s="16"/>
      <c r="G101" s="15" t="s">
        <v>267</v>
      </c>
      <c r="H101" s="15" t="s">
        <v>28</v>
      </c>
      <c r="I101" s="17" t="str">
        <f>HYPERLINK("https://docs.wto.org/imrd/directdoc.asp?DDFDocuments/t/G/TBTN18/VNM129.DOCX","EN")</f>
        <v>EN</v>
      </c>
      <c r="J101" s="17" t="str">
        <f>HYPERLINK("https://docs.wto.org/imrd/directdoc.asp?DDFDocuments/u/G/TBTN18/VNM129.DOCX","FR")</f>
        <v>FR</v>
      </c>
      <c r="K101" s="17" t="str">
        <f>HYPERLINK("https://docs.wto.org/imrd/directdoc.asp?DDFDocuments/v/G/TBTN18/VNM129.DOCX","ES")</f>
        <v>ES</v>
      </c>
    </row>
    <row r="102" spans="1:11" ht="30">
      <c r="A102" s="11" t="s">
        <v>268</v>
      </c>
      <c r="B102" s="12" t="s">
        <v>269</v>
      </c>
      <c r="C102" s="13">
        <v>43257</v>
      </c>
      <c r="D102" s="14" t="s">
        <v>24</v>
      </c>
      <c r="E102" s="15" t="s">
        <v>270</v>
      </c>
      <c r="F102" s="16"/>
      <c r="G102" s="15" t="s">
        <v>271</v>
      </c>
      <c r="H102" s="15" t="s">
        <v>272</v>
      </c>
      <c r="I102" s="17" t="str">
        <f>HYPERLINK("https://docs.wto.org/imrd/directdoc.asp?DDFDocuments/t/G/TBTN18/CHN1273.DOCX","EN")</f>
        <v>EN</v>
      </c>
      <c r="J102" s="17" t="str">
        <f>HYPERLINK("https://docs.wto.org/imrd/directdoc.asp?DDFDocuments/u/G/TBTN18/CHN1273.DOCX","FR")</f>
        <v>FR</v>
      </c>
      <c r="K102" s="17" t="str">
        <f>HYPERLINK("https://docs.wto.org/imrd/directdoc.asp?DDFDocuments/v/G/TBTN18/CHN1273.DOCX","ES")</f>
        <v>ES</v>
      </c>
    </row>
    <row r="103" spans="1:11" ht="90">
      <c r="A103" s="11" t="s">
        <v>273</v>
      </c>
      <c r="B103" s="12" t="s">
        <v>35</v>
      </c>
      <c r="C103" s="13">
        <v>43257</v>
      </c>
      <c r="D103" s="14" t="s">
        <v>24</v>
      </c>
      <c r="E103" s="15" t="s">
        <v>274</v>
      </c>
      <c r="F103" s="16" t="s">
        <v>275</v>
      </c>
      <c r="G103" s="15" t="s">
        <v>186</v>
      </c>
      <c r="H103" s="15" t="s">
        <v>276</v>
      </c>
      <c r="I103" s="17" t="str">
        <f>HYPERLINK("https://docs.wto.org/imrd/directdoc.asp?DDFDocuments/t/G/TBTN18/UGA849.DOCX","EN")</f>
        <v>EN</v>
      </c>
      <c r="J103" s="17" t="str">
        <f>HYPERLINK("https://docs.wto.org/imrd/directdoc.asp?DDFDocuments/u/G/TBTN18/UGA849.DOCX","FR")</f>
        <v>FR</v>
      </c>
      <c r="K103" s="17" t="str">
        <f>HYPERLINK("https://docs.wto.org/imrd/directdoc.asp?DDFDocuments/v/G/TBTN18/UGA849.DOCX","ES")</f>
        <v>ES</v>
      </c>
    </row>
    <row r="104" spans="1:11" ht="75">
      <c r="A104" s="11" t="s">
        <v>277</v>
      </c>
      <c r="B104" s="12" t="s">
        <v>35</v>
      </c>
      <c r="C104" s="13">
        <v>43256</v>
      </c>
      <c r="D104" s="14" t="s">
        <v>24</v>
      </c>
      <c r="E104" s="15" t="s">
        <v>278</v>
      </c>
      <c r="F104" s="16" t="s">
        <v>279</v>
      </c>
      <c r="G104" s="15" t="s">
        <v>186</v>
      </c>
      <c r="H104" s="15" t="s">
        <v>276</v>
      </c>
      <c r="I104" s="17" t="str">
        <f>HYPERLINK("https://docs.wto.org/imrd/directdoc.asp?DDFDocuments/t/G/TBTN18/UGA842.DOCX","EN")</f>
        <v>EN</v>
      </c>
      <c r="J104" s="17" t="str">
        <f>HYPERLINK("https://docs.wto.org/imrd/directdoc.asp?DDFDocuments/u/G/TBTN18/UGA842.DOCX","FR")</f>
        <v>FR</v>
      </c>
      <c r="K104" s="17" t="str">
        <f>HYPERLINK("https://docs.wto.org/imrd/directdoc.asp?DDFDocuments/v/G/TBTN18/UGA842.DOCX","ES")</f>
        <v>ES</v>
      </c>
    </row>
    <row r="105" spans="1:11" ht="75">
      <c r="A105" s="11" t="s">
        <v>280</v>
      </c>
      <c r="B105" s="12" t="s">
        <v>35</v>
      </c>
      <c r="C105" s="13">
        <v>43256</v>
      </c>
      <c r="D105" s="14" t="s">
        <v>24</v>
      </c>
      <c r="E105" s="15" t="s">
        <v>281</v>
      </c>
      <c r="F105" s="16" t="s">
        <v>282</v>
      </c>
      <c r="G105" s="15" t="s">
        <v>186</v>
      </c>
      <c r="H105" s="15" t="s">
        <v>276</v>
      </c>
      <c r="I105" s="17" t="str">
        <f>HYPERLINK("https://docs.wto.org/imrd/directdoc.asp?DDFDocuments/t/G/TBTN18/UGA843.DOCX","EN")</f>
        <v>EN</v>
      </c>
      <c r="J105" s="17" t="str">
        <f>HYPERLINK("https://docs.wto.org/imrd/directdoc.asp?DDFDocuments/u/G/TBTN18/UGA843.DOCX","FR")</f>
        <v>FR</v>
      </c>
      <c r="K105" s="17" t="str">
        <f>HYPERLINK("https://docs.wto.org/imrd/directdoc.asp?DDFDocuments/v/G/TBTN18/UGA843.DOCX","ES")</f>
        <v>ES</v>
      </c>
    </row>
    <row r="106" spans="1:11" ht="75">
      <c r="A106" s="11" t="s">
        <v>283</v>
      </c>
      <c r="B106" s="12" t="s">
        <v>35</v>
      </c>
      <c r="C106" s="13">
        <v>43256</v>
      </c>
      <c r="D106" s="14" t="s">
        <v>24</v>
      </c>
      <c r="E106" s="15" t="s">
        <v>284</v>
      </c>
      <c r="F106" s="16"/>
      <c r="G106" s="15" t="s">
        <v>285</v>
      </c>
      <c r="H106" s="15" t="s">
        <v>276</v>
      </c>
      <c r="I106" s="17" t="str">
        <f>HYPERLINK("https://docs.wto.org/imrd/directdoc.asp?DDFDocuments/t/G/TBTN18/UGA844.DOCX","EN")</f>
        <v>EN</v>
      </c>
      <c r="J106" s="17" t="str">
        <f>HYPERLINK("https://docs.wto.org/imrd/directdoc.asp?DDFDocuments/u/G/TBTN18/UGA844.DOCX","FR")</f>
        <v>FR</v>
      </c>
      <c r="K106" s="17" t="str">
        <f>HYPERLINK("https://docs.wto.org/imrd/directdoc.asp?DDFDocuments/v/G/TBTN18/UGA844.DOCX","ES")</f>
        <v>ES</v>
      </c>
    </row>
    <row r="107" spans="1:11" ht="75">
      <c r="A107" s="11" t="s">
        <v>286</v>
      </c>
      <c r="B107" s="12" t="s">
        <v>35</v>
      </c>
      <c r="C107" s="13">
        <v>43256</v>
      </c>
      <c r="D107" s="14" t="s">
        <v>24</v>
      </c>
      <c r="E107" s="15" t="s">
        <v>287</v>
      </c>
      <c r="F107" s="16" t="s">
        <v>279</v>
      </c>
      <c r="G107" s="15" t="s">
        <v>288</v>
      </c>
      <c r="H107" s="15" t="s">
        <v>276</v>
      </c>
      <c r="I107" s="17" t="str">
        <f>HYPERLINK("https://docs.wto.org/imrd/directdoc.asp?DDFDocuments/t/G/TBTN18/UGA845.DOCX","EN")</f>
        <v>EN</v>
      </c>
      <c r="J107" s="17" t="str">
        <f>HYPERLINK("https://docs.wto.org/imrd/directdoc.asp?DDFDocuments/u/G/TBTN18/UGA845.DOCX","FR")</f>
        <v>FR</v>
      </c>
      <c r="K107" s="17" t="str">
        <f>HYPERLINK("https://docs.wto.org/imrd/directdoc.asp?DDFDocuments/v/G/TBTN18/UGA845.DOCX","ES")</f>
        <v>ES</v>
      </c>
    </row>
    <row r="108" spans="1:11" ht="75">
      <c r="A108" s="11" t="s">
        <v>289</v>
      </c>
      <c r="B108" s="12" t="s">
        <v>35</v>
      </c>
      <c r="C108" s="13">
        <v>43256</v>
      </c>
      <c r="D108" s="14" t="s">
        <v>24</v>
      </c>
      <c r="E108" s="15" t="s">
        <v>290</v>
      </c>
      <c r="F108" s="16" t="s">
        <v>279</v>
      </c>
      <c r="G108" s="15" t="s">
        <v>186</v>
      </c>
      <c r="H108" s="15" t="s">
        <v>276</v>
      </c>
      <c r="I108" s="17" t="str">
        <f>HYPERLINK("https://docs.wto.org/imrd/directdoc.asp?DDFDocuments/t/G/TBTN18/UGA846.DOCX","EN")</f>
        <v>EN</v>
      </c>
      <c r="J108" s="17" t="str">
        <f>HYPERLINK("https://docs.wto.org/imrd/directdoc.asp?DDFDocuments/u/G/TBTN18/UGA846.DOCX","FR")</f>
        <v>FR</v>
      </c>
      <c r="K108" s="17" t="str">
        <f>HYPERLINK("https://docs.wto.org/imrd/directdoc.asp?DDFDocuments/v/G/TBTN18/UGA846.DOCX","ES")</f>
        <v>ES</v>
      </c>
    </row>
    <row r="109" spans="1:11" ht="75">
      <c r="A109" s="11" t="s">
        <v>291</v>
      </c>
      <c r="B109" s="12" t="s">
        <v>35</v>
      </c>
      <c r="C109" s="13">
        <v>43256</v>
      </c>
      <c r="D109" s="14" t="s">
        <v>24</v>
      </c>
      <c r="E109" s="15" t="s">
        <v>292</v>
      </c>
      <c r="F109" s="16" t="s">
        <v>193</v>
      </c>
      <c r="G109" s="15" t="s">
        <v>194</v>
      </c>
      <c r="H109" s="15" t="s">
        <v>276</v>
      </c>
      <c r="I109" s="17" t="str">
        <f>HYPERLINK("https://docs.wto.org/imrd/directdoc.asp?DDFDocuments/t/G/TBTN18/UGA847.DOCX","EN")</f>
        <v>EN</v>
      </c>
      <c r="J109" s="17" t="str">
        <f>HYPERLINK("https://docs.wto.org/imrd/directdoc.asp?DDFDocuments/u/G/TBTN18/UGA847.DOCX","FR")</f>
        <v>FR</v>
      </c>
      <c r="K109" s="17" t="str">
        <f>HYPERLINK("https://docs.wto.org/imrd/directdoc.asp?DDFDocuments/v/G/TBTN18/UGA847.DOCX","ES")</f>
        <v>ES</v>
      </c>
    </row>
    <row r="110" spans="1:11" ht="75">
      <c r="A110" s="11" t="s">
        <v>293</v>
      </c>
      <c r="B110" s="12" t="s">
        <v>35</v>
      </c>
      <c r="C110" s="13">
        <v>43256</v>
      </c>
      <c r="D110" s="14" t="s">
        <v>24</v>
      </c>
      <c r="E110" s="15" t="s">
        <v>294</v>
      </c>
      <c r="F110" s="16" t="s">
        <v>295</v>
      </c>
      <c r="G110" s="15" t="s">
        <v>186</v>
      </c>
      <c r="H110" s="15" t="s">
        <v>276</v>
      </c>
      <c r="I110" s="17" t="str">
        <f>HYPERLINK("https://docs.wto.org/imrd/directdoc.asp?DDFDocuments/t/G/TBTN18/UGA848.DOCX","EN")</f>
        <v>EN</v>
      </c>
      <c r="J110" s="17" t="str">
        <f>HYPERLINK("https://docs.wto.org/imrd/directdoc.asp?DDFDocuments/u/G/TBTN18/UGA848.DOCX","FR")</f>
        <v>FR</v>
      </c>
      <c r="K110" s="17" t="str">
        <f>HYPERLINK("https://docs.wto.org/imrd/directdoc.asp?DDFDocuments/v/G/TBTN18/UGA848.DOCX","ES")</f>
        <v>ES</v>
      </c>
    </row>
    <row r="111" spans="1:11" ht="30">
      <c r="A111" s="11" t="s">
        <v>296</v>
      </c>
      <c r="B111" s="12" t="s">
        <v>12</v>
      </c>
      <c r="C111" s="13">
        <v>43255</v>
      </c>
      <c r="D111" s="14" t="s">
        <v>24</v>
      </c>
      <c r="E111" s="15" t="s">
        <v>297</v>
      </c>
      <c r="F111" s="16"/>
      <c r="G111" s="15" t="s">
        <v>298</v>
      </c>
      <c r="H111" s="15" t="s">
        <v>299</v>
      </c>
      <c r="I111" s="17" t="str">
        <f>HYPERLINK("https://docs.wto.org/imrd/directdoc.asp?DDFDocuments/t/G/TBTN18/CAN556.DOCX","EN")</f>
        <v>EN</v>
      </c>
      <c r="J111" s="17" t="str">
        <f>HYPERLINK("https://docs.wto.org/imrd/directdoc.asp?DDFDocuments/u/G/TBTN18/CAN556.DOCX","FR")</f>
        <v>FR</v>
      </c>
      <c r="K111" s="17" t="str">
        <f>HYPERLINK("https://docs.wto.org/imrd/directdoc.asp?DDFDocuments/v/G/TBTN18/CAN556.DOCX","ES")</f>
        <v>ES</v>
      </c>
    </row>
    <row r="112" spans="1:11" ht="45">
      <c r="A112" s="11" t="s">
        <v>300</v>
      </c>
      <c r="B112" s="12" t="s">
        <v>54</v>
      </c>
      <c r="C112" s="13">
        <v>43255</v>
      </c>
      <c r="D112" s="14" t="s">
        <v>13</v>
      </c>
      <c r="E112" s="15" t="s">
        <v>301</v>
      </c>
      <c r="F112" s="16"/>
      <c r="G112" s="15" t="s">
        <v>302</v>
      </c>
      <c r="H112" s="15" t="s">
        <v>303</v>
      </c>
      <c r="I112" s="17" t="str">
        <f>HYPERLINK("https://docs.wto.org/imrd/directdoc.asp?DDFDocuments/t/G/TBTN18/EU552A1.DOCX","EN")</f>
        <v>EN</v>
      </c>
      <c r="J112" s="17" t="str">
        <f>HYPERLINK("https://docs.wto.org/imrd/directdoc.asp?DDFDocuments/u/G/TBTN18/EU552A1.DOCX","FR")</f>
        <v>FR</v>
      </c>
      <c r="K112" s="17" t="str">
        <f>HYPERLINK("https://docs.wto.org/imrd/directdoc.asp?DDFDocuments/v/G/TBTN18/EU552A1.DOCX","ES")</f>
        <v>ES</v>
      </c>
    </row>
    <row r="113" spans="1:11" ht="135">
      <c r="A113" s="11" t="s">
        <v>304</v>
      </c>
      <c r="B113" s="12" t="s">
        <v>259</v>
      </c>
      <c r="C113" s="13">
        <v>43255</v>
      </c>
      <c r="D113" s="14" t="s">
        <v>13</v>
      </c>
      <c r="E113" s="15" t="s">
        <v>260</v>
      </c>
      <c r="F113" s="16" t="s">
        <v>305</v>
      </c>
      <c r="G113" s="15" t="s">
        <v>262</v>
      </c>
      <c r="H113" s="15" t="s">
        <v>16</v>
      </c>
      <c r="I113" s="17" t="str">
        <f>HYPERLINK("https://docs.wto.org/imrd/directdoc.asp?DDFDocuments/t/G/TBTN18/THA511A1.DOCX","EN")</f>
        <v>EN</v>
      </c>
      <c r="J113" s="17" t="str">
        <f>HYPERLINK("https://docs.wto.org/imrd/directdoc.asp?DDFDocuments/u/G/TBTN18/THA511A1.DOCX","FR")</f>
        <v>FR</v>
      </c>
      <c r="K113" s="17" t="str">
        <f>HYPERLINK("https://docs.wto.org/imrd/directdoc.asp?DDFDocuments/v/G/TBTN18/THA511A1.DOCX","ES")</f>
        <v>ES</v>
      </c>
    </row>
    <row r="114" spans="1:11" ht="75">
      <c r="A114" s="11" t="s">
        <v>306</v>
      </c>
      <c r="B114" s="12" t="s">
        <v>35</v>
      </c>
      <c r="C114" s="13">
        <v>43255</v>
      </c>
      <c r="D114" s="14" t="s">
        <v>24</v>
      </c>
      <c r="E114" s="15"/>
      <c r="F114" s="16" t="s">
        <v>307</v>
      </c>
      <c r="G114" s="15" t="s">
        <v>184</v>
      </c>
      <c r="H114" s="15" t="s">
        <v>276</v>
      </c>
      <c r="I114" s="17" t="str">
        <f>HYPERLINK("https://docs.wto.org/imrd/directdoc.asp?DDFDocuments/t/G/TBTN18/UGA841.DOCX","EN")</f>
        <v>EN</v>
      </c>
      <c r="J114" s="17" t="str">
        <f>HYPERLINK("https://docs.wto.org/imrd/directdoc.asp?DDFDocuments/u/G/TBTN18/UGA841.DOCX","FR")</f>
        <v>FR</v>
      </c>
      <c r="K114" s="17" t="str">
        <f>HYPERLINK("https://docs.wto.org/imrd/directdoc.asp?DDFDocuments/v/G/TBTN18/UGA841.DOCX","ES")</f>
        <v>ES</v>
      </c>
    </row>
    <row r="115" spans="1:11" ht="15">
      <c r="A115" s="11" t="s">
        <v>308</v>
      </c>
      <c r="B115" s="12" t="s">
        <v>160</v>
      </c>
      <c r="C115" s="13">
        <v>43255</v>
      </c>
      <c r="D115" s="14" t="s">
        <v>24</v>
      </c>
      <c r="E115" s="15"/>
      <c r="F115" s="16"/>
      <c r="G115" s="15" t="s">
        <v>309</v>
      </c>
      <c r="H115" s="15" t="s">
        <v>28</v>
      </c>
      <c r="I115" s="17" t="str">
        <f>HYPERLINK("https://docs.wto.org/imrd/directdoc.asp?DDFDocuments/t/G/TBTN18/VNM127.DOCX","EN")</f>
        <v>EN</v>
      </c>
      <c r="J115" s="17" t="str">
        <f>HYPERLINK("https://docs.wto.org/imrd/directdoc.asp?DDFDocuments/u/G/TBTN18/VNM127.DOCX","FR")</f>
        <v>FR</v>
      </c>
      <c r="K115" s="17" t="str">
        <f>HYPERLINK("https://docs.wto.org/imrd/directdoc.asp?DDFDocuments/v/G/TBTN18/VNM127.DOCX","ES")</f>
        <v>ES</v>
      </c>
    </row>
    <row r="116" spans="1:11" ht="15">
      <c r="A116" s="11" t="s">
        <v>310</v>
      </c>
      <c r="B116" s="12" t="s">
        <v>160</v>
      </c>
      <c r="C116" s="13">
        <v>43255</v>
      </c>
      <c r="D116" s="14" t="s">
        <v>24</v>
      </c>
      <c r="E116" s="15"/>
      <c r="F116" s="16"/>
      <c r="G116" s="15" t="s">
        <v>309</v>
      </c>
      <c r="H116" s="15" t="s">
        <v>28</v>
      </c>
      <c r="I116" s="17" t="str">
        <f>HYPERLINK("https://docs.wto.org/imrd/directdoc.asp?DDFDocuments/t/G/TBTN18/VNM128.DOCX","EN")</f>
        <v>EN</v>
      </c>
      <c r="J116" s="17" t="str">
        <f>HYPERLINK("https://docs.wto.org/imrd/directdoc.asp?DDFDocuments/u/G/TBTN18/VNM128.DOCX","FR")</f>
        <v>FR</v>
      </c>
      <c r="K116" s="17" t="str">
        <f>HYPERLINK("https://docs.wto.org/imrd/directdoc.asp?DDFDocuments/v/G/TBTN18/VNM128.DOCX","ES")</f>
        <v>ES</v>
      </c>
    </row>
    <row r="117" spans="1:11" ht="15">
      <c r="A117" s="11" t="s">
        <v>311</v>
      </c>
      <c r="B117" s="12" t="s">
        <v>312</v>
      </c>
      <c r="C117" s="13">
        <v>43252</v>
      </c>
      <c r="D117" s="14" t="s">
        <v>313</v>
      </c>
      <c r="E117" s="15"/>
      <c r="F117" s="16"/>
      <c r="G117" s="15" t="s">
        <v>314</v>
      </c>
      <c r="H117" s="15"/>
      <c r="I117" s="17" t="str">
        <f>HYPERLINK("https://docs.wto.org/imrd/directdoc.asp?DDFDocuments/t/G/TBTN18/PHL204C1.DOCX","EN")</f>
        <v>EN</v>
      </c>
      <c r="J117" s="17"/>
      <c r="K117" s="17"/>
    </row>
    <row r="118" spans="1:11" ht="75">
      <c r="A118" s="11" t="s">
        <v>315</v>
      </c>
      <c r="B118" s="12" t="s">
        <v>259</v>
      </c>
      <c r="C118" s="13">
        <v>43252</v>
      </c>
      <c r="D118" s="14" t="s">
        <v>13</v>
      </c>
      <c r="E118" s="15" t="s">
        <v>260</v>
      </c>
      <c r="F118" s="16" t="s">
        <v>261</v>
      </c>
      <c r="G118" s="15" t="s">
        <v>262</v>
      </c>
      <c r="H118" s="15" t="s">
        <v>16</v>
      </c>
      <c r="I118" s="17" t="str">
        <f>HYPERLINK("https://docs.wto.org/imrd/directdoc.asp?DDFDocuments/t/G/TBTN18/THA507A1.DOCX","EN")</f>
        <v>EN</v>
      </c>
      <c r="J118" s="17" t="str">
        <f>HYPERLINK("https://docs.wto.org/imrd/directdoc.asp?DDFDocuments/u/G/TBTN18/THA507A1.DOCX","FR")</f>
        <v>FR</v>
      </c>
      <c r="K118" s="17" t="str">
        <f>HYPERLINK("https://docs.wto.org/imrd/directdoc.asp?DDFDocuments/v/G/TBTN18/THA507A1.DOCX","ES")</f>
        <v>ES</v>
      </c>
    </row>
    <row r="119" spans="1:11" ht="135">
      <c r="A119" s="11" t="s">
        <v>316</v>
      </c>
      <c r="B119" s="12" t="s">
        <v>259</v>
      </c>
      <c r="C119" s="13">
        <v>43252</v>
      </c>
      <c r="D119" s="14" t="s">
        <v>13</v>
      </c>
      <c r="E119" s="15" t="s">
        <v>260</v>
      </c>
      <c r="F119" s="16" t="s">
        <v>305</v>
      </c>
      <c r="G119" s="15" t="s">
        <v>262</v>
      </c>
      <c r="H119" s="15" t="s">
        <v>16</v>
      </c>
      <c r="I119" s="17" t="str">
        <f>HYPERLINK("https://docs.wto.org/imrd/directdoc.asp?DDFDocuments/t/G/TBTN18/THA508A1.DOCX","EN")</f>
        <v>EN</v>
      </c>
      <c r="J119" s="17" t="str">
        <f>HYPERLINK("https://docs.wto.org/imrd/directdoc.asp?DDFDocuments/u/G/TBTN18/THA508A1.DOCX","FR")</f>
        <v>FR</v>
      </c>
      <c r="K119" s="17" t="str">
        <f>HYPERLINK("https://docs.wto.org/imrd/directdoc.asp?DDFDocuments/v/G/TBTN18/THA508A1.DOCX","ES")</f>
        <v>ES</v>
      </c>
    </row>
    <row r="120" spans="1:11" ht="135">
      <c r="A120" s="11" t="s">
        <v>317</v>
      </c>
      <c r="B120" s="12" t="s">
        <v>259</v>
      </c>
      <c r="C120" s="13">
        <v>43252</v>
      </c>
      <c r="D120" s="14" t="s">
        <v>13</v>
      </c>
      <c r="E120" s="15" t="s">
        <v>260</v>
      </c>
      <c r="F120" s="16" t="s">
        <v>318</v>
      </c>
      <c r="G120" s="15" t="s">
        <v>262</v>
      </c>
      <c r="H120" s="15" t="s">
        <v>16</v>
      </c>
      <c r="I120" s="17" t="str">
        <f>HYPERLINK("https://docs.wto.org/imrd/directdoc.asp?DDFDocuments/t/G/TBTN18/THA509A1.DOCX","EN")</f>
        <v>EN</v>
      </c>
      <c r="J120" s="17" t="str">
        <f>HYPERLINK("https://docs.wto.org/imrd/directdoc.asp?DDFDocuments/u/G/TBTN18/THA509A1.DOCX","FR")</f>
        <v>FR</v>
      </c>
      <c r="K120" s="17" t="str">
        <f>HYPERLINK("https://docs.wto.org/imrd/directdoc.asp?DDFDocuments/v/G/TBTN18/THA509A1.DOCX","ES")</f>
        <v>ES</v>
      </c>
    </row>
    <row r="121" spans="1:11" ht="60">
      <c r="A121" s="11" t="s">
        <v>319</v>
      </c>
      <c r="B121" s="12" t="s">
        <v>51</v>
      </c>
      <c r="C121" s="13">
        <v>43251</v>
      </c>
      <c r="D121" s="14" t="s">
        <v>24</v>
      </c>
      <c r="E121" s="15" t="s">
        <v>320</v>
      </c>
      <c r="F121" s="16"/>
      <c r="G121" s="15" t="s">
        <v>321</v>
      </c>
      <c r="H121" s="15" t="s">
        <v>28</v>
      </c>
      <c r="I121" s="17" t="str">
        <f>HYPERLINK("https://docs.wto.org/imrd/directdoc.asp?DDFDocuments/t/G/TBTN18/BRA814.DOCX","EN")</f>
        <v>EN</v>
      </c>
      <c r="J121" s="17" t="str">
        <f>HYPERLINK("https://docs.wto.org/imrd/directdoc.asp?DDFDocuments/u/G/TBTN18/BRA814.DOCX","FR")</f>
        <v>FR</v>
      </c>
      <c r="K121" s="17" t="str">
        <f>HYPERLINK("https://docs.wto.org/imrd/directdoc.asp?DDFDocuments/v/G/TBTN18/BRA814.DOCX","ES")</f>
        <v>ES</v>
      </c>
    </row>
    <row r="122" spans="1:11" ht="45">
      <c r="A122" s="11" t="s">
        <v>322</v>
      </c>
      <c r="B122" s="12" t="s">
        <v>51</v>
      </c>
      <c r="C122" s="13">
        <v>43251</v>
      </c>
      <c r="D122" s="14" t="s">
        <v>24</v>
      </c>
      <c r="E122" s="15" t="s">
        <v>323</v>
      </c>
      <c r="F122" s="16" t="s">
        <v>324</v>
      </c>
      <c r="G122" s="15" t="s">
        <v>242</v>
      </c>
      <c r="H122" s="15" t="s">
        <v>28</v>
      </c>
      <c r="I122" s="17" t="str">
        <f>HYPERLINK("https://docs.wto.org/imrd/directdoc.asp?DDFDocuments/t/G/TBTN18/BRA815.DOCX","EN")</f>
        <v>EN</v>
      </c>
      <c r="J122" s="17" t="str">
        <f>HYPERLINK("https://docs.wto.org/imrd/directdoc.asp?DDFDocuments/u/G/TBTN18/BRA815.DOCX","FR")</f>
        <v>FR</v>
      </c>
      <c r="K122" s="17" t="str">
        <f>HYPERLINK("https://docs.wto.org/imrd/directdoc.asp?DDFDocuments/v/G/TBTN18/BRA815.DOCX","ES")</f>
        <v>ES</v>
      </c>
    </row>
    <row r="123" spans="1:11" ht="15">
      <c r="A123" s="11" t="s">
        <v>325</v>
      </c>
      <c r="B123" s="12" t="s">
        <v>51</v>
      </c>
      <c r="C123" s="13">
        <v>43251</v>
      </c>
      <c r="D123" s="14" t="s">
        <v>24</v>
      </c>
      <c r="E123" s="15" t="s">
        <v>326</v>
      </c>
      <c r="F123" s="16"/>
      <c r="G123" s="15" t="s">
        <v>242</v>
      </c>
      <c r="H123" s="15" t="s">
        <v>28</v>
      </c>
      <c r="I123" s="17" t="str">
        <f>HYPERLINK("https://docs.wto.org/imrd/directdoc.asp?DDFDocuments/t/G/TBTN18/BRA816.DOCX","EN")</f>
        <v>EN</v>
      </c>
      <c r="J123" s="17" t="str">
        <f>HYPERLINK("https://docs.wto.org/imrd/directdoc.asp?DDFDocuments/u/G/TBTN18/BRA816.DOCX","FR")</f>
        <v>FR</v>
      </c>
      <c r="K123" s="17" t="str">
        <f>HYPERLINK("https://docs.wto.org/imrd/directdoc.asp?DDFDocuments/v/G/TBTN18/BRA816.DOCX","ES")</f>
        <v>ES</v>
      </c>
    </row>
    <row r="124" spans="1:11" ht="15">
      <c r="A124" s="11" t="s">
        <v>327</v>
      </c>
      <c r="B124" s="12" t="s">
        <v>51</v>
      </c>
      <c r="C124" s="13">
        <v>43251</v>
      </c>
      <c r="D124" s="14" t="s">
        <v>24</v>
      </c>
      <c r="E124" s="15" t="s">
        <v>328</v>
      </c>
      <c r="F124" s="16"/>
      <c r="G124" s="15" t="s">
        <v>56</v>
      </c>
      <c r="H124" s="15" t="s">
        <v>28</v>
      </c>
      <c r="I124" s="17" t="str">
        <f>HYPERLINK("https://docs.wto.org/imrd/directdoc.asp?DDFDocuments/t/G/TBTN18/BRA817.DOCX","EN")</f>
        <v>EN</v>
      </c>
      <c r="J124" s="17" t="str">
        <f>HYPERLINK("https://docs.wto.org/imrd/directdoc.asp?DDFDocuments/u/G/TBTN18/BRA817.DOCX","FR")</f>
        <v>FR</v>
      </c>
      <c r="K124" s="17" t="str">
        <f>HYPERLINK("https://docs.wto.org/imrd/directdoc.asp?DDFDocuments/v/G/TBTN18/BRA817.DOCX","ES")</f>
        <v>ES</v>
      </c>
    </row>
    <row r="125" spans="1:11" ht="15">
      <c r="A125" s="11" t="s">
        <v>329</v>
      </c>
      <c r="B125" s="12" t="s">
        <v>51</v>
      </c>
      <c r="C125" s="13">
        <v>43251</v>
      </c>
      <c r="D125" s="14" t="s">
        <v>24</v>
      </c>
      <c r="E125" s="15" t="s">
        <v>330</v>
      </c>
      <c r="F125" s="16"/>
      <c r="G125" s="15" t="s">
        <v>56</v>
      </c>
      <c r="H125" s="15" t="s">
        <v>28</v>
      </c>
      <c r="I125" s="17" t="str">
        <f>HYPERLINK("https://docs.wto.org/imrd/directdoc.asp?DDFDocuments/t/G/TBTN18/BRA818.DOCX","EN")</f>
        <v>EN</v>
      </c>
      <c r="J125" s="17" t="str">
        <f>HYPERLINK("https://docs.wto.org/imrd/directdoc.asp?DDFDocuments/u/G/TBTN18/BRA818.DOCX","FR")</f>
        <v>FR</v>
      </c>
      <c r="K125" s="17" t="str">
        <f>HYPERLINK("https://docs.wto.org/imrd/directdoc.asp?DDFDocuments/v/G/TBTN18/BRA818.DOCX","ES")</f>
        <v>ES</v>
      </c>
    </row>
    <row r="126" spans="1:11" ht="15">
      <c r="A126" s="11" t="s">
        <v>331</v>
      </c>
      <c r="B126" s="12" t="s">
        <v>51</v>
      </c>
      <c r="C126" s="13">
        <v>43251</v>
      </c>
      <c r="D126" s="14" t="s">
        <v>24</v>
      </c>
      <c r="E126" s="15" t="s">
        <v>332</v>
      </c>
      <c r="F126" s="16"/>
      <c r="G126" s="15" t="s">
        <v>56</v>
      </c>
      <c r="H126" s="15" t="s">
        <v>28</v>
      </c>
      <c r="I126" s="17" t="str">
        <f>HYPERLINK("https://docs.wto.org/imrd/directdoc.asp?DDFDocuments/t/G/TBTN18/BRA819.DOCX","EN")</f>
        <v>EN</v>
      </c>
      <c r="J126" s="17" t="str">
        <f>HYPERLINK("https://docs.wto.org/imrd/directdoc.asp?DDFDocuments/u/G/TBTN18/BRA819.DOCX","FR")</f>
        <v>FR</v>
      </c>
      <c r="K126" s="17" t="str">
        <f>HYPERLINK("https://docs.wto.org/imrd/directdoc.asp?DDFDocuments/v/G/TBTN18/BRA819.DOCX","ES")</f>
        <v>ES</v>
      </c>
    </row>
    <row r="127" spans="1:11" ht="45">
      <c r="A127" s="11" t="s">
        <v>333</v>
      </c>
      <c r="B127" s="12" t="s">
        <v>18</v>
      </c>
      <c r="C127" s="13">
        <v>43251</v>
      </c>
      <c r="D127" s="14" t="s">
        <v>13</v>
      </c>
      <c r="E127" s="15" t="s">
        <v>334</v>
      </c>
      <c r="F127" s="16" t="s">
        <v>335</v>
      </c>
      <c r="G127" s="15" t="s">
        <v>336</v>
      </c>
      <c r="H127" s="15" t="s">
        <v>158</v>
      </c>
      <c r="I127" s="17" t="str">
        <f>HYPERLINK("https://docs.wto.org/imrd/directdoc.asp?DDFDocuments/t/G/TBTN17/COL227A1.DOCX","EN")</f>
        <v>EN</v>
      </c>
      <c r="J127" s="17" t="str">
        <f>HYPERLINK("https://docs.wto.org/imrd/directdoc.asp?DDFDocuments/u/G/TBTN17/COL227A1.DOCX","FR")</f>
        <v>FR</v>
      </c>
      <c r="K127" s="17" t="str">
        <f>HYPERLINK("https://docs.wto.org/imrd/directdoc.asp?DDFDocuments/v/G/TBTN17/COL227A1.DOCX","ES")</f>
        <v>ES</v>
      </c>
    </row>
    <row r="128" spans="1:11" ht="57.75">
      <c r="A128" s="11" t="s">
        <v>337</v>
      </c>
      <c r="B128" s="12" t="s">
        <v>18</v>
      </c>
      <c r="C128" s="13">
        <v>43251</v>
      </c>
      <c r="D128" s="14" t="s">
        <v>24</v>
      </c>
      <c r="E128" s="15" t="s">
        <v>338</v>
      </c>
      <c r="F128" s="16" t="s">
        <v>339</v>
      </c>
      <c r="G128" s="15" t="s">
        <v>245</v>
      </c>
      <c r="H128" s="15" t="s">
        <v>28</v>
      </c>
      <c r="I128" s="17" t="str">
        <f>HYPERLINK("https://docs.wto.org/imrd/directdoc.asp?DDFDocuments/t/G/TBTN18/COL233.DOCX","EN")</f>
        <v>EN</v>
      </c>
      <c r="J128" s="17" t="str">
        <f>HYPERLINK("https://docs.wto.org/imrd/directdoc.asp?DDFDocuments/u/G/TBTN18/COL233.DOCX","FR")</f>
        <v>FR</v>
      </c>
      <c r="K128" s="17" t="str">
        <f>HYPERLINK("https://docs.wto.org/imrd/directdoc.asp?DDFDocuments/v/G/TBTN18/COL233.DOCX","ES")</f>
        <v>ES</v>
      </c>
    </row>
    <row r="129" spans="1:11" ht="345">
      <c r="A129" s="11" t="s">
        <v>340</v>
      </c>
      <c r="B129" s="12" t="s">
        <v>18</v>
      </c>
      <c r="C129" s="13">
        <v>43251</v>
      </c>
      <c r="D129" s="14" t="s">
        <v>13</v>
      </c>
      <c r="E129" s="15" t="s">
        <v>341</v>
      </c>
      <c r="F129" s="16" t="s">
        <v>342</v>
      </c>
      <c r="G129" s="15" t="s">
        <v>249</v>
      </c>
      <c r="H129" s="15"/>
      <c r="I129" s="17" t="str">
        <f>HYPERLINK("https://docs.wto.org/imrd/directdoc.asp?DDFDocuments/t/G/TBTN04/COL56A7.DOCX","EN")</f>
        <v>EN</v>
      </c>
      <c r="J129" s="17" t="str">
        <f>HYPERLINK("https://docs.wto.org/imrd/directdoc.asp?DDFDocuments/u/G/TBTN04/COL56A7.DOCX","FR")</f>
        <v>FR</v>
      </c>
      <c r="K129" s="17" t="str">
        <f>HYPERLINK("https://docs.wto.org/imrd/directdoc.asp?DDFDocuments/v/G/TBTN04/COL56A7.DOCX","ES")</f>
        <v>ES</v>
      </c>
    </row>
    <row r="130" spans="1:11" ht="15">
      <c r="A130" s="11" t="s">
        <v>343</v>
      </c>
      <c r="B130" s="12" t="s">
        <v>344</v>
      </c>
      <c r="C130" s="13">
        <v>43250</v>
      </c>
      <c r="D130" s="14" t="s">
        <v>24</v>
      </c>
      <c r="E130" s="15" t="s">
        <v>345</v>
      </c>
      <c r="F130" s="16"/>
      <c r="G130" s="15" t="s">
        <v>346</v>
      </c>
      <c r="H130" s="15" t="s">
        <v>28</v>
      </c>
      <c r="I130" s="17" t="str">
        <f t="shared" ref="I130:I136" si="0">HYPERLINK("https://docs.wto.org/imrd/directdoc.asp?DDFDocuments/t/G/TBTN18/ARE412.DOCX","EN")</f>
        <v>EN</v>
      </c>
      <c r="J130" s="17" t="str">
        <f t="shared" ref="J130:J136" si="1">HYPERLINK("https://docs.wto.org/imrd/directdoc.asp?DDFDocuments/u/G/TBTN18/ARE412.DOCX","FR")</f>
        <v>FR</v>
      </c>
      <c r="K130" s="17" t="str">
        <f t="shared" ref="K130:K136" si="2">HYPERLINK("https://docs.wto.org/imrd/directdoc.asp?DDFDocuments/v/G/TBTN18/ARE412.DOCX","ES")</f>
        <v>ES</v>
      </c>
    </row>
    <row r="131" spans="1:11" ht="15">
      <c r="A131" s="11" t="s">
        <v>343</v>
      </c>
      <c r="B131" s="12" t="s">
        <v>347</v>
      </c>
      <c r="C131" s="13">
        <v>43250</v>
      </c>
      <c r="D131" s="14" t="s">
        <v>24</v>
      </c>
      <c r="E131" s="15" t="s">
        <v>345</v>
      </c>
      <c r="F131" s="16"/>
      <c r="G131" s="15" t="s">
        <v>346</v>
      </c>
      <c r="H131" s="15" t="s">
        <v>28</v>
      </c>
      <c r="I131" s="17" t="str">
        <f t="shared" si="0"/>
        <v>EN</v>
      </c>
      <c r="J131" s="17" t="str">
        <f t="shared" si="1"/>
        <v>FR</v>
      </c>
      <c r="K131" s="17" t="str">
        <f t="shared" si="2"/>
        <v>ES</v>
      </c>
    </row>
    <row r="132" spans="1:11" ht="15">
      <c r="A132" s="11" t="s">
        <v>343</v>
      </c>
      <c r="B132" s="12" t="s">
        <v>348</v>
      </c>
      <c r="C132" s="13">
        <v>43250</v>
      </c>
      <c r="D132" s="14" t="s">
        <v>24</v>
      </c>
      <c r="E132" s="15" t="s">
        <v>345</v>
      </c>
      <c r="F132" s="16"/>
      <c r="G132" s="15" t="s">
        <v>346</v>
      </c>
      <c r="H132" s="15" t="s">
        <v>28</v>
      </c>
      <c r="I132" s="17" t="str">
        <f t="shared" si="0"/>
        <v>EN</v>
      </c>
      <c r="J132" s="17" t="str">
        <f t="shared" si="1"/>
        <v>FR</v>
      </c>
      <c r="K132" s="17" t="str">
        <f t="shared" si="2"/>
        <v>ES</v>
      </c>
    </row>
    <row r="133" spans="1:11" ht="15">
      <c r="A133" s="11" t="s">
        <v>343</v>
      </c>
      <c r="B133" s="12" t="s">
        <v>349</v>
      </c>
      <c r="C133" s="13">
        <v>43250</v>
      </c>
      <c r="D133" s="14" t="s">
        <v>24</v>
      </c>
      <c r="E133" s="15" t="s">
        <v>345</v>
      </c>
      <c r="F133" s="16"/>
      <c r="G133" s="15" t="s">
        <v>346</v>
      </c>
      <c r="H133" s="15" t="s">
        <v>28</v>
      </c>
      <c r="I133" s="17" t="str">
        <f t="shared" si="0"/>
        <v>EN</v>
      </c>
      <c r="J133" s="17" t="str">
        <f t="shared" si="1"/>
        <v>FR</v>
      </c>
      <c r="K133" s="17" t="str">
        <f t="shared" si="2"/>
        <v>ES</v>
      </c>
    </row>
    <row r="134" spans="1:11" ht="15">
      <c r="A134" s="11" t="s">
        <v>343</v>
      </c>
      <c r="B134" s="12" t="s">
        <v>350</v>
      </c>
      <c r="C134" s="13">
        <v>43250</v>
      </c>
      <c r="D134" s="14" t="s">
        <v>24</v>
      </c>
      <c r="E134" s="15" t="s">
        <v>345</v>
      </c>
      <c r="F134" s="16"/>
      <c r="G134" s="15" t="s">
        <v>346</v>
      </c>
      <c r="H134" s="15" t="s">
        <v>28</v>
      </c>
      <c r="I134" s="17" t="str">
        <f t="shared" si="0"/>
        <v>EN</v>
      </c>
      <c r="J134" s="17" t="str">
        <f t="shared" si="1"/>
        <v>FR</v>
      </c>
      <c r="K134" s="17" t="str">
        <f t="shared" si="2"/>
        <v>ES</v>
      </c>
    </row>
    <row r="135" spans="1:11" ht="15">
      <c r="A135" s="11" t="s">
        <v>343</v>
      </c>
      <c r="B135" s="12" t="s">
        <v>351</v>
      </c>
      <c r="C135" s="13">
        <v>43250</v>
      </c>
      <c r="D135" s="14" t="s">
        <v>24</v>
      </c>
      <c r="E135" s="15" t="s">
        <v>345</v>
      </c>
      <c r="F135" s="16"/>
      <c r="G135" s="15" t="s">
        <v>346</v>
      </c>
      <c r="H135" s="15" t="s">
        <v>28</v>
      </c>
      <c r="I135" s="17" t="str">
        <f t="shared" si="0"/>
        <v>EN</v>
      </c>
      <c r="J135" s="17" t="str">
        <f t="shared" si="1"/>
        <v>FR</v>
      </c>
      <c r="K135" s="17" t="str">
        <f t="shared" si="2"/>
        <v>ES</v>
      </c>
    </row>
    <row r="136" spans="1:11" ht="15">
      <c r="A136" s="11" t="s">
        <v>343</v>
      </c>
      <c r="B136" s="12" t="s">
        <v>352</v>
      </c>
      <c r="C136" s="13">
        <v>43250</v>
      </c>
      <c r="D136" s="14" t="s">
        <v>24</v>
      </c>
      <c r="E136" s="15" t="s">
        <v>345</v>
      </c>
      <c r="F136" s="16"/>
      <c r="G136" s="15" t="s">
        <v>346</v>
      </c>
      <c r="H136" s="15" t="s">
        <v>28</v>
      </c>
      <c r="I136" s="17" t="str">
        <f t="shared" si="0"/>
        <v>EN</v>
      </c>
      <c r="J136" s="17" t="str">
        <f t="shared" si="1"/>
        <v>FR</v>
      </c>
      <c r="K136" s="17" t="str">
        <f t="shared" si="2"/>
        <v>ES</v>
      </c>
    </row>
    <row r="137" spans="1:11" ht="15">
      <c r="A137" s="11" t="s">
        <v>353</v>
      </c>
      <c r="B137" s="12" t="s">
        <v>344</v>
      </c>
      <c r="C137" s="13">
        <v>43250</v>
      </c>
      <c r="D137" s="14" t="s">
        <v>24</v>
      </c>
      <c r="E137" s="15" t="s">
        <v>354</v>
      </c>
      <c r="F137" s="16"/>
      <c r="G137" s="15" t="s">
        <v>355</v>
      </c>
      <c r="H137" s="15" t="s">
        <v>28</v>
      </c>
      <c r="I137" s="17" t="str">
        <f t="shared" ref="I137:I143" si="3">HYPERLINK("https://docs.wto.org/imrd/directdoc.asp?DDFDocuments/t/G/TBTN18/ARE413.DOCX","EN")</f>
        <v>EN</v>
      </c>
      <c r="J137" s="17" t="str">
        <f t="shared" ref="J137:J143" si="4">HYPERLINK("https://docs.wto.org/imrd/directdoc.asp?DDFDocuments/u/G/TBTN18/ARE413.DOCX","FR")</f>
        <v>FR</v>
      </c>
      <c r="K137" s="17" t="str">
        <f t="shared" ref="K137:K143" si="5">HYPERLINK("https://docs.wto.org/imrd/directdoc.asp?DDFDocuments/v/G/TBTN18/ARE413.DOCX","ES")</f>
        <v>ES</v>
      </c>
    </row>
    <row r="138" spans="1:11" ht="15">
      <c r="A138" s="11" t="s">
        <v>353</v>
      </c>
      <c r="B138" s="12" t="s">
        <v>347</v>
      </c>
      <c r="C138" s="13">
        <v>43250</v>
      </c>
      <c r="D138" s="14" t="s">
        <v>24</v>
      </c>
      <c r="E138" s="15" t="s">
        <v>354</v>
      </c>
      <c r="F138" s="16"/>
      <c r="G138" s="15" t="s">
        <v>355</v>
      </c>
      <c r="H138" s="15" t="s">
        <v>28</v>
      </c>
      <c r="I138" s="17" t="str">
        <f t="shared" si="3"/>
        <v>EN</v>
      </c>
      <c r="J138" s="17" t="str">
        <f t="shared" si="4"/>
        <v>FR</v>
      </c>
      <c r="K138" s="17" t="str">
        <f t="shared" si="5"/>
        <v>ES</v>
      </c>
    </row>
    <row r="139" spans="1:11" ht="15">
      <c r="A139" s="11" t="s">
        <v>353</v>
      </c>
      <c r="B139" s="12" t="s">
        <v>348</v>
      </c>
      <c r="C139" s="13">
        <v>43250</v>
      </c>
      <c r="D139" s="14" t="s">
        <v>24</v>
      </c>
      <c r="E139" s="15" t="s">
        <v>354</v>
      </c>
      <c r="F139" s="16"/>
      <c r="G139" s="15" t="s">
        <v>355</v>
      </c>
      <c r="H139" s="15" t="s">
        <v>28</v>
      </c>
      <c r="I139" s="17" t="str">
        <f t="shared" si="3"/>
        <v>EN</v>
      </c>
      <c r="J139" s="17" t="str">
        <f t="shared" si="4"/>
        <v>FR</v>
      </c>
      <c r="K139" s="17" t="str">
        <f t="shared" si="5"/>
        <v>ES</v>
      </c>
    </row>
    <row r="140" spans="1:11" ht="15">
      <c r="A140" s="11" t="s">
        <v>353</v>
      </c>
      <c r="B140" s="12" t="s">
        <v>349</v>
      </c>
      <c r="C140" s="13">
        <v>43250</v>
      </c>
      <c r="D140" s="14" t="s">
        <v>24</v>
      </c>
      <c r="E140" s="15" t="s">
        <v>354</v>
      </c>
      <c r="F140" s="16"/>
      <c r="G140" s="15" t="s">
        <v>355</v>
      </c>
      <c r="H140" s="15" t="s">
        <v>28</v>
      </c>
      <c r="I140" s="17" t="str">
        <f t="shared" si="3"/>
        <v>EN</v>
      </c>
      <c r="J140" s="17" t="str">
        <f t="shared" si="4"/>
        <v>FR</v>
      </c>
      <c r="K140" s="17" t="str">
        <f t="shared" si="5"/>
        <v>ES</v>
      </c>
    </row>
    <row r="141" spans="1:11" ht="15">
      <c r="A141" s="11" t="s">
        <v>353</v>
      </c>
      <c r="B141" s="12" t="s">
        <v>350</v>
      </c>
      <c r="C141" s="13">
        <v>43250</v>
      </c>
      <c r="D141" s="14" t="s">
        <v>24</v>
      </c>
      <c r="E141" s="15" t="s">
        <v>354</v>
      </c>
      <c r="F141" s="16"/>
      <c r="G141" s="15" t="s">
        <v>355</v>
      </c>
      <c r="H141" s="15" t="s">
        <v>28</v>
      </c>
      <c r="I141" s="17" t="str">
        <f t="shared" si="3"/>
        <v>EN</v>
      </c>
      <c r="J141" s="17" t="str">
        <f t="shared" si="4"/>
        <v>FR</v>
      </c>
      <c r="K141" s="17" t="str">
        <f t="shared" si="5"/>
        <v>ES</v>
      </c>
    </row>
    <row r="142" spans="1:11" ht="15">
      <c r="A142" s="11" t="s">
        <v>353</v>
      </c>
      <c r="B142" s="12" t="s">
        <v>351</v>
      </c>
      <c r="C142" s="13">
        <v>43250</v>
      </c>
      <c r="D142" s="14" t="s">
        <v>24</v>
      </c>
      <c r="E142" s="15" t="s">
        <v>354</v>
      </c>
      <c r="F142" s="16"/>
      <c r="G142" s="15" t="s">
        <v>355</v>
      </c>
      <c r="H142" s="15" t="s">
        <v>28</v>
      </c>
      <c r="I142" s="17" t="str">
        <f t="shared" si="3"/>
        <v>EN</v>
      </c>
      <c r="J142" s="17" t="str">
        <f t="shared" si="4"/>
        <v>FR</v>
      </c>
      <c r="K142" s="17" t="str">
        <f t="shared" si="5"/>
        <v>ES</v>
      </c>
    </row>
    <row r="143" spans="1:11" ht="15">
      <c r="A143" s="11" t="s">
        <v>353</v>
      </c>
      <c r="B143" s="12" t="s">
        <v>352</v>
      </c>
      <c r="C143" s="13">
        <v>43250</v>
      </c>
      <c r="D143" s="14" t="s">
        <v>24</v>
      </c>
      <c r="E143" s="15" t="s">
        <v>354</v>
      </c>
      <c r="F143" s="16"/>
      <c r="G143" s="15" t="s">
        <v>355</v>
      </c>
      <c r="H143" s="15" t="s">
        <v>28</v>
      </c>
      <c r="I143" s="17" t="str">
        <f t="shared" si="3"/>
        <v>EN</v>
      </c>
      <c r="J143" s="17" t="str">
        <f t="shared" si="4"/>
        <v>FR</v>
      </c>
      <c r="K143" s="17" t="str">
        <f t="shared" si="5"/>
        <v>ES</v>
      </c>
    </row>
    <row r="144" spans="1:11" ht="15">
      <c r="A144" s="11" t="s">
        <v>356</v>
      </c>
      <c r="B144" s="12" t="s">
        <v>344</v>
      </c>
      <c r="C144" s="13">
        <v>43250</v>
      </c>
      <c r="D144" s="14" t="s">
        <v>24</v>
      </c>
      <c r="E144" s="15" t="s">
        <v>357</v>
      </c>
      <c r="F144" s="16"/>
      <c r="G144" s="15" t="s">
        <v>358</v>
      </c>
      <c r="H144" s="15" t="s">
        <v>28</v>
      </c>
      <c r="I144" s="17" t="str">
        <f t="shared" ref="I144:I150" si="6">HYPERLINK("https://docs.wto.org/imrd/directdoc.asp?DDFDocuments/t/G/TBTN18/ARE414.DOCX","EN")</f>
        <v>EN</v>
      </c>
      <c r="J144" s="17" t="str">
        <f t="shared" ref="J144:J150" si="7">HYPERLINK("https://docs.wto.org/imrd/directdoc.asp?DDFDocuments/u/G/TBTN18/ARE414.DOCX","FR")</f>
        <v>FR</v>
      </c>
      <c r="K144" s="17" t="str">
        <f t="shared" ref="K144:K150" si="8">HYPERLINK("https://docs.wto.org/imrd/directdoc.asp?DDFDocuments/v/G/TBTN18/ARE414.DOCX","ES")</f>
        <v>ES</v>
      </c>
    </row>
    <row r="145" spans="1:11" ht="15">
      <c r="A145" s="11" t="s">
        <v>356</v>
      </c>
      <c r="B145" s="12" t="s">
        <v>347</v>
      </c>
      <c r="C145" s="13">
        <v>43250</v>
      </c>
      <c r="D145" s="14" t="s">
        <v>24</v>
      </c>
      <c r="E145" s="15" t="s">
        <v>357</v>
      </c>
      <c r="F145" s="16"/>
      <c r="G145" s="15" t="s">
        <v>358</v>
      </c>
      <c r="H145" s="15" t="s">
        <v>28</v>
      </c>
      <c r="I145" s="17" t="str">
        <f t="shared" si="6"/>
        <v>EN</v>
      </c>
      <c r="J145" s="17" t="str">
        <f t="shared" si="7"/>
        <v>FR</v>
      </c>
      <c r="K145" s="17" t="str">
        <f t="shared" si="8"/>
        <v>ES</v>
      </c>
    </row>
    <row r="146" spans="1:11" ht="15">
      <c r="A146" s="11" t="s">
        <v>356</v>
      </c>
      <c r="B146" s="12" t="s">
        <v>348</v>
      </c>
      <c r="C146" s="13">
        <v>43250</v>
      </c>
      <c r="D146" s="14" t="s">
        <v>24</v>
      </c>
      <c r="E146" s="15" t="s">
        <v>357</v>
      </c>
      <c r="F146" s="16"/>
      <c r="G146" s="15" t="s">
        <v>358</v>
      </c>
      <c r="H146" s="15" t="s">
        <v>28</v>
      </c>
      <c r="I146" s="17" t="str">
        <f t="shared" si="6"/>
        <v>EN</v>
      </c>
      <c r="J146" s="17" t="str">
        <f t="shared" si="7"/>
        <v>FR</v>
      </c>
      <c r="K146" s="17" t="str">
        <f t="shared" si="8"/>
        <v>ES</v>
      </c>
    </row>
    <row r="147" spans="1:11" ht="15">
      <c r="A147" s="11" t="s">
        <v>356</v>
      </c>
      <c r="B147" s="12" t="s">
        <v>349</v>
      </c>
      <c r="C147" s="13">
        <v>43250</v>
      </c>
      <c r="D147" s="14" t="s">
        <v>24</v>
      </c>
      <c r="E147" s="15" t="s">
        <v>357</v>
      </c>
      <c r="F147" s="16"/>
      <c r="G147" s="15" t="s">
        <v>358</v>
      </c>
      <c r="H147" s="15" t="s">
        <v>28</v>
      </c>
      <c r="I147" s="17" t="str">
        <f t="shared" si="6"/>
        <v>EN</v>
      </c>
      <c r="J147" s="17" t="str">
        <f t="shared" si="7"/>
        <v>FR</v>
      </c>
      <c r="K147" s="17" t="str">
        <f t="shared" si="8"/>
        <v>ES</v>
      </c>
    </row>
    <row r="148" spans="1:11" ht="15">
      <c r="A148" s="11" t="s">
        <v>356</v>
      </c>
      <c r="B148" s="12" t="s">
        <v>350</v>
      </c>
      <c r="C148" s="13">
        <v>43250</v>
      </c>
      <c r="D148" s="14" t="s">
        <v>24</v>
      </c>
      <c r="E148" s="15" t="s">
        <v>357</v>
      </c>
      <c r="F148" s="16"/>
      <c r="G148" s="15" t="s">
        <v>358</v>
      </c>
      <c r="H148" s="15" t="s">
        <v>28</v>
      </c>
      <c r="I148" s="17" t="str">
        <f t="shared" si="6"/>
        <v>EN</v>
      </c>
      <c r="J148" s="17" t="str">
        <f t="shared" si="7"/>
        <v>FR</v>
      </c>
      <c r="K148" s="17" t="str">
        <f t="shared" si="8"/>
        <v>ES</v>
      </c>
    </row>
    <row r="149" spans="1:11" ht="15">
      <c r="A149" s="11" t="s">
        <v>356</v>
      </c>
      <c r="B149" s="12" t="s">
        <v>351</v>
      </c>
      <c r="C149" s="13">
        <v>43250</v>
      </c>
      <c r="D149" s="14" t="s">
        <v>24</v>
      </c>
      <c r="E149" s="15" t="s">
        <v>357</v>
      </c>
      <c r="F149" s="16"/>
      <c r="G149" s="15" t="s">
        <v>358</v>
      </c>
      <c r="H149" s="15" t="s">
        <v>28</v>
      </c>
      <c r="I149" s="17" t="str">
        <f t="shared" si="6"/>
        <v>EN</v>
      </c>
      <c r="J149" s="17" t="str">
        <f t="shared" si="7"/>
        <v>FR</v>
      </c>
      <c r="K149" s="17" t="str">
        <f t="shared" si="8"/>
        <v>ES</v>
      </c>
    </row>
    <row r="150" spans="1:11" ht="15">
      <c r="A150" s="11" t="s">
        <v>356</v>
      </c>
      <c r="B150" s="12" t="s">
        <v>352</v>
      </c>
      <c r="C150" s="13">
        <v>43250</v>
      </c>
      <c r="D150" s="14" t="s">
        <v>24</v>
      </c>
      <c r="E150" s="15" t="s">
        <v>357</v>
      </c>
      <c r="F150" s="16"/>
      <c r="G150" s="15" t="s">
        <v>358</v>
      </c>
      <c r="H150" s="15" t="s">
        <v>28</v>
      </c>
      <c r="I150" s="17" t="str">
        <f t="shared" si="6"/>
        <v>EN</v>
      </c>
      <c r="J150" s="17" t="str">
        <f t="shared" si="7"/>
        <v>FR</v>
      </c>
      <c r="K150" s="17" t="str">
        <f t="shared" si="8"/>
        <v>ES</v>
      </c>
    </row>
    <row r="151" spans="1:11" ht="30">
      <c r="A151" s="11" t="s">
        <v>359</v>
      </c>
      <c r="B151" s="12" t="s">
        <v>360</v>
      </c>
      <c r="C151" s="13">
        <v>43250</v>
      </c>
      <c r="D151" s="14" t="s">
        <v>24</v>
      </c>
      <c r="E151" s="15" t="s">
        <v>361</v>
      </c>
      <c r="F151" s="16"/>
      <c r="G151" s="15" t="s">
        <v>127</v>
      </c>
      <c r="H151" s="15" t="s">
        <v>139</v>
      </c>
      <c r="I151" s="17" t="str">
        <f>HYPERLINK("https://docs.wto.org/imrd/directdoc.asp?DDFDocuments/t/G/TBTN18/ARM84.DOCX","EN")</f>
        <v>EN</v>
      </c>
      <c r="J151" s="17" t="str">
        <f>HYPERLINK("https://docs.wto.org/imrd/directdoc.asp?DDFDocuments/u/G/TBTN18/ARM84.DOCX","FR")</f>
        <v>FR</v>
      </c>
      <c r="K151" s="17" t="str">
        <f>HYPERLINK("https://docs.wto.org/imrd/directdoc.asp?DDFDocuments/v/G/TBTN18/ARM84.DOCX","ES")</f>
        <v>ES</v>
      </c>
    </row>
    <row r="152" spans="1:11" ht="75">
      <c r="A152" s="11" t="s">
        <v>362</v>
      </c>
      <c r="B152" s="12" t="s">
        <v>363</v>
      </c>
      <c r="C152" s="13">
        <v>43250</v>
      </c>
      <c r="D152" s="14" t="s">
        <v>13</v>
      </c>
      <c r="E152" s="15" t="s">
        <v>364</v>
      </c>
      <c r="F152" s="16" t="s">
        <v>365</v>
      </c>
      <c r="G152" s="15" t="s">
        <v>366</v>
      </c>
      <c r="H152" s="15" t="s">
        <v>21</v>
      </c>
      <c r="I152" s="17" t="str">
        <f>HYPERLINK("https://docs.wto.org/imrd/directdoc.asp?DDFDocuments/t/G/TBTN18/BOL10A1.DOCX","EN")</f>
        <v>EN</v>
      </c>
      <c r="J152" s="17" t="str">
        <f>HYPERLINK("https://docs.wto.org/imrd/directdoc.asp?DDFDocuments/u/G/TBTN18/BOL10A1.DOCX","FR")</f>
        <v>FR</v>
      </c>
      <c r="K152" s="17" t="str">
        <f>HYPERLINK("https://docs.wto.org/imrd/directdoc.asp?DDFDocuments/v/G/TBTN18/BOL10A1.DOCX","ES")</f>
        <v>ES</v>
      </c>
    </row>
    <row r="153" spans="1:11" ht="15">
      <c r="A153" s="11" t="s">
        <v>367</v>
      </c>
      <c r="B153" s="12" t="s">
        <v>368</v>
      </c>
      <c r="C153" s="13">
        <v>43250</v>
      </c>
      <c r="D153" s="14" t="s">
        <v>24</v>
      </c>
      <c r="E153" s="15"/>
      <c r="F153" s="16"/>
      <c r="G153" s="15" t="s">
        <v>369</v>
      </c>
      <c r="H153" s="15" t="s">
        <v>28</v>
      </c>
      <c r="I153" s="17" t="str">
        <f>HYPERLINK("https://docs.wto.org/imrd/directdoc.asp?DDFDocuments/t/G/TBTN18/FRA186.DOCX","EN")</f>
        <v>EN</v>
      </c>
      <c r="J153" s="17" t="str">
        <f>HYPERLINK("https://docs.wto.org/imrd/directdoc.asp?DDFDocuments/u/G/TBTN18/FRA186.DOCX","FR")</f>
        <v>FR</v>
      </c>
      <c r="K153" s="17" t="str">
        <f>HYPERLINK("https://docs.wto.org/imrd/directdoc.asp?DDFDocuments/v/G/TBTN18/FRA186.DOCX","ES")</f>
        <v>ES</v>
      </c>
    </row>
    <row r="154" spans="1:11" ht="15">
      <c r="A154" s="11" t="s">
        <v>370</v>
      </c>
      <c r="B154" s="12" t="s">
        <v>368</v>
      </c>
      <c r="C154" s="13">
        <v>43250</v>
      </c>
      <c r="D154" s="14" t="s">
        <v>24</v>
      </c>
      <c r="E154" s="15"/>
      <c r="F154" s="16"/>
      <c r="G154" s="15" t="s">
        <v>369</v>
      </c>
      <c r="H154" s="15" t="s">
        <v>28</v>
      </c>
      <c r="I154" s="17" t="str">
        <f>HYPERLINK("https://docs.wto.org/imrd/directdoc.asp?DDFDocuments/t/G/TBTN18/FRA187.DOCX","EN")</f>
        <v>EN</v>
      </c>
      <c r="J154" s="17" t="str">
        <f>HYPERLINK("https://docs.wto.org/imrd/directdoc.asp?DDFDocuments/u/G/TBTN18/FRA187.DOCX","FR")</f>
        <v>FR</v>
      </c>
      <c r="K154" s="17" t="str">
        <f>HYPERLINK("https://docs.wto.org/imrd/directdoc.asp?DDFDocuments/v/G/TBTN18/FRA187.DOCX","ES")</f>
        <v>ES</v>
      </c>
    </row>
    <row r="155" spans="1:11" ht="86.25">
      <c r="A155" s="11" t="s">
        <v>371</v>
      </c>
      <c r="B155" s="12" t="s">
        <v>372</v>
      </c>
      <c r="C155" s="13">
        <v>43250</v>
      </c>
      <c r="D155" s="14" t="s">
        <v>24</v>
      </c>
      <c r="E155" s="15" t="s">
        <v>373</v>
      </c>
      <c r="F155" s="16" t="s">
        <v>374</v>
      </c>
      <c r="G155" s="15" t="s">
        <v>375</v>
      </c>
      <c r="H155" s="15" t="s">
        <v>376</v>
      </c>
      <c r="I155" s="17" t="str">
        <f>HYPERLINK("https://docs.wto.org/imrd/directdoc.asp?DDFDocuments/t/G/TBTN18/NAM1.DOCX","EN")</f>
        <v>EN</v>
      </c>
      <c r="J155" s="17" t="str">
        <f>HYPERLINK("https://docs.wto.org/imrd/directdoc.asp?DDFDocuments/u/G/TBTN18/NAM1.DOCX","FR")</f>
        <v>FR</v>
      </c>
      <c r="K155" s="17" t="str">
        <f>HYPERLINK("https://docs.wto.org/imrd/directdoc.asp?DDFDocuments/v/G/TBTN18/NAM1.DOCX","ES")</f>
        <v>ES</v>
      </c>
    </row>
    <row r="156" spans="1:11" ht="30">
      <c r="A156" s="11" t="s">
        <v>377</v>
      </c>
      <c r="B156" s="12" t="s">
        <v>378</v>
      </c>
      <c r="C156" s="13">
        <v>43250</v>
      </c>
      <c r="D156" s="14" t="s">
        <v>24</v>
      </c>
      <c r="E156" s="15" t="s">
        <v>379</v>
      </c>
      <c r="F156" s="16"/>
      <c r="G156" s="15" t="s">
        <v>380</v>
      </c>
      <c r="H156" s="15" t="s">
        <v>139</v>
      </c>
      <c r="I156" s="17" t="str">
        <f>HYPERLINK("https://docs.wto.org/imrd/directdoc.asp?DDFDocuments/t/G/TBTN18/NPL5.DOCX","EN")</f>
        <v>EN</v>
      </c>
      <c r="J156" s="17" t="str">
        <f>HYPERLINK("https://docs.wto.org/imrd/directdoc.asp?DDFDocuments/u/G/TBTN18/NPL5.DOCX","FR")</f>
        <v>FR</v>
      </c>
      <c r="K156" s="17" t="str">
        <f>HYPERLINK("https://docs.wto.org/imrd/directdoc.asp?DDFDocuments/v/G/TBTN18/NPL5.DOCX","ES")</f>
        <v>ES</v>
      </c>
    </row>
    <row r="157" spans="1:11" ht="30">
      <c r="A157" s="11" t="s">
        <v>381</v>
      </c>
      <c r="B157" s="12" t="s">
        <v>312</v>
      </c>
      <c r="C157" s="13">
        <v>43250</v>
      </c>
      <c r="D157" s="14" t="s">
        <v>24</v>
      </c>
      <c r="E157" s="15"/>
      <c r="F157" s="16"/>
      <c r="G157" s="15" t="s">
        <v>382</v>
      </c>
      <c r="H157" s="15" t="s">
        <v>28</v>
      </c>
      <c r="I157" s="17" t="str">
        <f>HYPERLINK("https://docs.wto.org/imrd/directdoc.asp?DDFDocuments/t/G/TBTN18/PHL206.DOCX","EN")</f>
        <v>EN</v>
      </c>
      <c r="J157" s="17" t="str">
        <f>HYPERLINK("https://docs.wto.org/imrd/directdoc.asp?DDFDocuments/u/G/TBTN18/PHL206.DOCX","FR")</f>
        <v>FR</v>
      </c>
      <c r="K157" s="17" t="str">
        <f>HYPERLINK("https://docs.wto.org/imrd/directdoc.asp?DDFDocuments/v/G/TBTN18/PHL206.DOCX","ES")</f>
        <v>ES</v>
      </c>
    </row>
    <row r="158" spans="1:11" ht="30">
      <c r="A158" s="11" t="s">
        <v>383</v>
      </c>
      <c r="B158" s="12" t="s">
        <v>269</v>
      </c>
      <c r="C158" s="13">
        <v>43249</v>
      </c>
      <c r="D158" s="14" t="s">
        <v>24</v>
      </c>
      <c r="E158" s="15" t="s">
        <v>384</v>
      </c>
      <c r="F158" s="16"/>
      <c r="G158" s="15" t="s">
        <v>385</v>
      </c>
      <c r="H158" s="15" t="s">
        <v>49</v>
      </c>
      <c r="I158" s="17" t="str">
        <f>HYPERLINK("https://docs.wto.org/imrd/directdoc.asp?DDFDocuments/t/G/TBTN18/CHN1272.DOCX","EN")</f>
        <v>EN</v>
      </c>
      <c r="J158" s="17" t="str">
        <f>HYPERLINK("https://docs.wto.org/imrd/directdoc.asp?DDFDocuments/u/G/TBTN18/CHN1272.DOCX","FR")</f>
        <v>FR</v>
      </c>
      <c r="K158" s="17" t="str">
        <f>HYPERLINK("https://docs.wto.org/imrd/directdoc.asp?DDFDocuments/v/G/TBTN18/CHN1272.DOCX","ES")</f>
        <v>ES</v>
      </c>
    </row>
    <row r="159" spans="1:11" ht="30">
      <c r="A159" s="11" t="s">
        <v>386</v>
      </c>
      <c r="B159" s="12" t="s">
        <v>387</v>
      </c>
      <c r="C159" s="13">
        <v>43249</v>
      </c>
      <c r="D159" s="14" t="s">
        <v>24</v>
      </c>
      <c r="E159" s="15" t="s">
        <v>388</v>
      </c>
      <c r="F159" s="16"/>
      <c r="G159" s="15" t="s">
        <v>389</v>
      </c>
      <c r="H159" s="15" t="s">
        <v>390</v>
      </c>
      <c r="I159" s="17" t="str">
        <f>HYPERLINK("https://docs.wto.org/imrd/directdoc.asp?DDFDocuments/t/G/TBTN18/NZL82.DOCX","EN")</f>
        <v>EN</v>
      </c>
      <c r="J159" s="17" t="str">
        <f>HYPERLINK("https://docs.wto.org/imrd/directdoc.asp?DDFDocuments/u/G/TBTN18/NZL82.DOCX","FR")</f>
        <v>FR</v>
      </c>
      <c r="K159" s="17" t="str">
        <f>HYPERLINK("https://docs.wto.org/imrd/directdoc.asp?DDFDocuments/v/G/TBTN18/NZL82.DOCX","ES")</f>
        <v>ES</v>
      </c>
    </row>
    <row r="160" spans="1:11">
      <c r="A160" s="11" t="s">
        <v>391</v>
      </c>
      <c r="B160" s="12" t="s">
        <v>312</v>
      </c>
      <c r="C160" s="13">
        <v>43249</v>
      </c>
      <c r="D160" s="14" t="s">
        <v>24</v>
      </c>
      <c r="E160" s="15"/>
      <c r="F160" s="16"/>
      <c r="G160" s="15"/>
      <c r="H160" s="15"/>
      <c r="I160" s="17" t="str">
        <f>HYPERLINK("https://docs.wto.org/imrd/directdoc.asp?DDFDocuments/t/G/TBTN18/PHL204.DOCX","EN")</f>
        <v>EN</v>
      </c>
      <c r="J160" s="17" t="str">
        <f>HYPERLINK("https://docs.wto.org/imrd/directdoc.asp?DDFDocuments/u/G/TBTN18/PHL204.DOCX","FR")</f>
        <v>FR</v>
      </c>
      <c r="K160" s="17" t="str">
        <f>HYPERLINK("https://docs.wto.org/imrd/directdoc.asp?DDFDocuments/v/G/TBTN18/PHL204.DOCX","ES")</f>
        <v>ES</v>
      </c>
    </row>
    <row r="161" spans="1:11" ht="30">
      <c r="A161" s="11" t="s">
        <v>392</v>
      </c>
      <c r="B161" s="12" t="s">
        <v>312</v>
      </c>
      <c r="C161" s="13">
        <v>43249</v>
      </c>
      <c r="D161" s="14" t="s">
        <v>24</v>
      </c>
      <c r="E161" s="15"/>
      <c r="F161" s="16"/>
      <c r="G161" s="15" t="s">
        <v>382</v>
      </c>
      <c r="H161" s="15" t="s">
        <v>28</v>
      </c>
      <c r="I161" s="17" t="str">
        <f>HYPERLINK("https://docs.wto.org/imrd/directdoc.asp?DDFDocuments/t/G/TBTN18/PHL205.DOCX","EN")</f>
        <v>EN</v>
      </c>
      <c r="J161" s="17" t="str">
        <f>HYPERLINK("https://docs.wto.org/imrd/directdoc.asp?DDFDocuments/u/G/TBTN18/PHL205.DOCX","FR")</f>
        <v>FR</v>
      </c>
      <c r="K161" s="17" t="str">
        <f>HYPERLINK("https://docs.wto.org/imrd/directdoc.asp?DDFDocuments/v/G/TBTN18/PHL205.DOCX","ES")</f>
        <v>ES</v>
      </c>
    </row>
    <row r="162" spans="1:11" ht="30">
      <c r="A162" s="11" t="s">
        <v>393</v>
      </c>
      <c r="B162" s="12" t="s">
        <v>54</v>
      </c>
      <c r="C162" s="13">
        <v>43248</v>
      </c>
      <c r="D162" s="14" t="s">
        <v>24</v>
      </c>
      <c r="E162" s="15" t="s">
        <v>118</v>
      </c>
      <c r="F162" s="16"/>
      <c r="G162" s="15" t="s">
        <v>56</v>
      </c>
      <c r="H162" s="15" t="s">
        <v>119</v>
      </c>
      <c r="I162" s="17" t="str">
        <f>HYPERLINK("https://docs.wto.org/imrd/directdoc.asp?DDFDocuments/t/G/TBTN18/EU573.DOCX","EN")</f>
        <v>EN</v>
      </c>
      <c r="J162" s="17" t="str">
        <f>HYPERLINK("https://docs.wto.org/imrd/directdoc.asp?DDFDocuments/u/G/TBTN18/EU573.DOCX","FR")</f>
        <v>FR</v>
      </c>
      <c r="K162" s="17" t="str">
        <f>HYPERLINK("https://docs.wto.org/imrd/directdoc.asp?DDFDocuments/v/G/TBTN18/EU573.DOCX","ES")</f>
        <v>ES</v>
      </c>
    </row>
    <row r="163" spans="1:11" ht="30">
      <c r="A163" s="11" t="s">
        <v>394</v>
      </c>
      <c r="B163" s="12" t="s">
        <v>54</v>
      </c>
      <c r="C163" s="13">
        <v>43248</v>
      </c>
      <c r="D163" s="14" t="s">
        <v>24</v>
      </c>
      <c r="E163" s="15" t="s">
        <v>118</v>
      </c>
      <c r="F163" s="16"/>
      <c r="G163" s="15" t="s">
        <v>395</v>
      </c>
      <c r="H163" s="15" t="s">
        <v>119</v>
      </c>
      <c r="I163" s="17" t="str">
        <f>HYPERLINK("https://docs.wto.org/imrd/directdoc.asp?DDFDocuments/t/G/TBTN18/EU574.DOCX","EN")</f>
        <v>EN</v>
      </c>
      <c r="J163" s="17" t="str">
        <f>HYPERLINK("https://docs.wto.org/imrd/directdoc.asp?DDFDocuments/u/G/TBTN18/EU574.DOCX","FR")</f>
        <v>FR</v>
      </c>
      <c r="K163" s="17" t="str">
        <f>HYPERLINK("https://docs.wto.org/imrd/directdoc.asp?DDFDocuments/v/G/TBTN18/EU574.DOCX","ES")</f>
        <v>ES</v>
      </c>
    </row>
    <row r="164" spans="1:11" ht="30">
      <c r="A164" s="11" t="s">
        <v>396</v>
      </c>
      <c r="B164" s="12" t="s">
        <v>59</v>
      </c>
      <c r="C164" s="13">
        <v>43248</v>
      </c>
      <c r="D164" s="14" t="s">
        <v>24</v>
      </c>
      <c r="E164" s="15" t="s">
        <v>397</v>
      </c>
      <c r="F164" s="16"/>
      <c r="G164" s="15" t="s">
        <v>395</v>
      </c>
      <c r="H164" s="15" t="s">
        <v>135</v>
      </c>
      <c r="I164" s="17" t="str">
        <f>HYPERLINK("https://docs.wto.org/imrd/directdoc.asp?DDFDocuments/t/G/TBTN18/KOR770.DOCX","EN")</f>
        <v>EN</v>
      </c>
      <c r="J164" s="17" t="str">
        <f>HYPERLINK("https://docs.wto.org/imrd/directdoc.asp?DDFDocuments/u/G/TBTN18/KOR770.DOCX","FR")</f>
        <v>FR</v>
      </c>
      <c r="K164" s="17" t="str">
        <f>HYPERLINK("https://docs.wto.org/imrd/directdoc.asp?DDFDocuments/v/G/TBTN18/KOR770.DOCX","ES")</f>
        <v>ES</v>
      </c>
    </row>
    <row r="165" spans="1:11" ht="30">
      <c r="A165" s="11" t="s">
        <v>398</v>
      </c>
      <c r="B165" s="12" t="s">
        <v>59</v>
      </c>
      <c r="C165" s="13">
        <v>43248</v>
      </c>
      <c r="D165" s="14" t="s">
        <v>24</v>
      </c>
      <c r="E165" s="15" t="s">
        <v>399</v>
      </c>
      <c r="F165" s="16"/>
      <c r="G165" s="15" t="s">
        <v>400</v>
      </c>
      <c r="H165" s="15" t="s">
        <v>401</v>
      </c>
      <c r="I165" s="17" t="str">
        <f>HYPERLINK("https://docs.wto.org/imrd/directdoc.asp?DDFDocuments/t/G/TBTN18/KOR771.DOCX","EN")</f>
        <v>EN</v>
      </c>
      <c r="J165" s="17" t="str">
        <f>HYPERLINK("https://docs.wto.org/imrd/directdoc.asp?DDFDocuments/u/G/TBTN18/KOR771.DOCX","FR")</f>
        <v>FR</v>
      </c>
      <c r="K165" s="17" t="str">
        <f>HYPERLINK("https://docs.wto.org/imrd/directdoc.asp?DDFDocuments/v/G/TBTN18/KOR771.DOCX","ES")</f>
        <v>ES</v>
      </c>
    </row>
    <row r="166" spans="1:11" ht="30">
      <c r="A166" s="11" t="s">
        <v>402</v>
      </c>
      <c r="B166" s="12" t="s">
        <v>59</v>
      </c>
      <c r="C166" s="13">
        <v>43248</v>
      </c>
      <c r="D166" s="14" t="s">
        <v>24</v>
      </c>
      <c r="E166" s="15" t="s">
        <v>403</v>
      </c>
      <c r="F166" s="16"/>
      <c r="G166" s="15" t="s">
        <v>404</v>
      </c>
      <c r="H166" s="15" t="s">
        <v>405</v>
      </c>
      <c r="I166" s="17" t="str">
        <f>HYPERLINK("https://docs.wto.org/imrd/directdoc.asp?DDFDocuments/t/G/TBTN18/KOR772.DOCX","EN")</f>
        <v>EN</v>
      </c>
      <c r="J166" s="17" t="str">
        <f>HYPERLINK("https://docs.wto.org/imrd/directdoc.asp?DDFDocuments/u/G/TBTN18/KOR772.DOCX","FR")</f>
        <v>FR</v>
      </c>
      <c r="K166" s="17" t="str">
        <f>HYPERLINK("https://docs.wto.org/imrd/directdoc.asp?DDFDocuments/v/G/TBTN18/KOR772.DOCX","ES")</f>
        <v>ES</v>
      </c>
    </row>
    <row r="167" spans="1:11" ht="15">
      <c r="A167" s="11" t="s">
        <v>406</v>
      </c>
      <c r="B167" s="12" t="s">
        <v>59</v>
      </c>
      <c r="C167" s="13">
        <v>43248</v>
      </c>
      <c r="D167" s="14" t="s">
        <v>24</v>
      </c>
      <c r="E167" s="15" t="s">
        <v>407</v>
      </c>
      <c r="F167" s="16"/>
      <c r="G167" s="15" t="s">
        <v>400</v>
      </c>
      <c r="H167" s="15" t="s">
        <v>28</v>
      </c>
      <c r="I167" s="17" t="str">
        <f>HYPERLINK("https://docs.wto.org/imrd/directdoc.asp?DDFDocuments/t/G/TBTN18/KOR773.DOCX","EN")</f>
        <v>EN</v>
      </c>
      <c r="J167" s="17" t="str">
        <f>HYPERLINK("https://docs.wto.org/imrd/directdoc.asp?DDFDocuments/u/G/TBTN18/KOR773.DOCX","FR")</f>
        <v>FR</v>
      </c>
      <c r="K167" s="17" t="str">
        <f>HYPERLINK("https://docs.wto.org/imrd/directdoc.asp?DDFDocuments/v/G/TBTN18/KOR773.DOCX","ES")</f>
        <v>ES</v>
      </c>
    </row>
    <row r="168" spans="1:11" ht="409.5">
      <c r="A168" s="11" t="s">
        <v>408</v>
      </c>
      <c r="B168" s="12" t="s">
        <v>409</v>
      </c>
      <c r="C168" s="13">
        <v>43248</v>
      </c>
      <c r="D168" s="14" t="s">
        <v>24</v>
      </c>
      <c r="E168" s="15" t="s">
        <v>410</v>
      </c>
      <c r="F168" s="16"/>
      <c r="G168" s="15" t="s">
        <v>411</v>
      </c>
      <c r="H168" s="15" t="s">
        <v>412</v>
      </c>
      <c r="I168" s="17" t="str">
        <f>HYPERLINK("https://docs.wto.org/imrd/directdoc.asp?DDFDocuments/t/G/TBTN18/LKA36.DOCX","EN")</f>
        <v>EN</v>
      </c>
      <c r="J168" s="17" t="str">
        <f>HYPERLINK("https://docs.wto.org/imrd/directdoc.asp?DDFDocuments/u/G/TBTN18/LKA36.DOCX","FR")</f>
        <v>FR</v>
      </c>
      <c r="K168" s="17" t="str">
        <f>HYPERLINK("https://docs.wto.org/imrd/directdoc.asp?DDFDocuments/v/G/TBTN18/LKA36.DOCX","ES")</f>
        <v>ES</v>
      </c>
    </row>
    <row r="169" spans="1:11" ht="29.25">
      <c r="A169" s="11" t="s">
        <v>413</v>
      </c>
      <c r="B169" s="12" t="s">
        <v>64</v>
      </c>
      <c r="C169" s="13">
        <v>43248</v>
      </c>
      <c r="D169" s="14" t="s">
        <v>24</v>
      </c>
      <c r="E169" s="15" t="s">
        <v>414</v>
      </c>
      <c r="F169" s="16"/>
      <c r="G169" s="15" t="s">
        <v>415</v>
      </c>
      <c r="H169" s="15" t="s">
        <v>416</v>
      </c>
      <c r="I169" s="17" t="str">
        <f>HYPERLINK("https://docs.wto.org/imrd/directdoc.asp?DDFDocuments/t/G/TBTN18/MEX410.DOCX","EN")</f>
        <v>EN</v>
      </c>
      <c r="J169" s="17" t="str">
        <f>HYPERLINK("https://docs.wto.org/imrd/directdoc.asp?DDFDocuments/u/G/TBTN18/MEX410.DOCX","FR")</f>
        <v>FR</v>
      </c>
      <c r="K169" s="17" t="str">
        <f>HYPERLINK("https://docs.wto.org/imrd/directdoc.asp?DDFDocuments/v/G/TBTN18/MEX410.DOCX","ES")</f>
        <v>ES</v>
      </c>
    </row>
    <row r="170" spans="1:11" ht="15">
      <c r="A170" s="11" t="s">
        <v>417</v>
      </c>
      <c r="B170" s="12" t="s">
        <v>312</v>
      </c>
      <c r="C170" s="13">
        <v>43248</v>
      </c>
      <c r="D170" s="14" t="s">
        <v>24</v>
      </c>
      <c r="E170" s="15" t="s">
        <v>418</v>
      </c>
      <c r="F170" s="16"/>
      <c r="G170" s="15" t="s">
        <v>314</v>
      </c>
      <c r="H170" s="15" t="s">
        <v>28</v>
      </c>
      <c r="I170" s="17" t="str">
        <f>HYPERLINK("https://docs.wto.org/imrd/directdoc.asp?DDFDocuments/t/G/TBTN18/PHL203.DOCX","EN")</f>
        <v>EN</v>
      </c>
      <c r="J170" s="17" t="str">
        <f>HYPERLINK("https://docs.wto.org/imrd/directdoc.asp?DDFDocuments/u/G/TBTN18/PHL203.DOCX","FR")</f>
        <v>FR</v>
      </c>
      <c r="K170" s="17" t="str">
        <f>HYPERLINK("https://docs.wto.org/imrd/directdoc.asp?DDFDocuments/v/G/TBTN18/PHL203.DOCX","ES")</f>
        <v>ES</v>
      </c>
    </row>
    <row r="171" spans="1:11" ht="45">
      <c r="A171" s="11" t="s">
        <v>419</v>
      </c>
      <c r="B171" s="12" t="s">
        <v>420</v>
      </c>
      <c r="C171" s="13">
        <v>43248</v>
      </c>
      <c r="D171" s="14" t="s">
        <v>24</v>
      </c>
      <c r="E171" s="15" t="s">
        <v>421</v>
      </c>
      <c r="F171" s="16"/>
      <c r="G171" s="15" t="s">
        <v>131</v>
      </c>
      <c r="H171" s="15" t="s">
        <v>128</v>
      </c>
      <c r="I171" s="17" t="str">
        <f>HYPERLINK("https://docs.wto.org/imrd/directdoc.asp?DDFDocuments/t/G/TBTN18/RUS87.DOCX","EN")</f>
        <v>EN</v>
      </c>
      <c r="J171" s="17" t="str">
        <f>HYPERLINK("https://docs.wto.org/imrd/directdoc.asp?DDFDocuments/u/G/TBTN18/RUS87.DOCX","FR")</f>
        <v>FR</v>
      </c>
      <c r="K171" s="17" t="str">
        <f>HYPERLINK("https://docs.wto.org/imrd/directdoc.asp?DDFDocuments/v/G/TBTN18/RUS87.DOCX","ES")</f>
        <v>ES</v>
      </c>
    </row>
    <row r="172" spans="1:11" ht="45">
      <c r="A172" s="11" t="s">
        <v>422</v>
      </c>
      <c r="B172" s="12" t="s">
        <v>420</v>
      </c>
      <c r="C172" s="13">
        <v>43248</v>
      </c>
      <c r="D172" s="14" t="s">
        <v>24</v>
      </c>
      <c r="E172" s="15" t="s">
        <v>130</v>
      </c>
      <c r="F172" s="16"/>
      <c r="G172" s="15" t="s">
        <v>131</v>
      </c>
      <c r="H172" s="15" t="s">
        <v>128</v>
      </c>
      <c r="I172" s="17" t="str">
        <f>HYPERLINK("https://docs.wto.org/imrd/directdoc.asp?DDFDocuments/t/G/TBTN18/RUS88.DOCX","EN")</f>
        <v>EN</v>
      </c>
      <c r="J172" s="17" t="str">
        <f>HYPERLINK("https://docs.wto.org/imrd/directdoc.asp?DDFDocuments/u/G/TBTN18/RUS88.DOCX","FR")</f>
        <v>FR</v>
      </c>
      <c r="K172" s="17" t="str">
        <f>HYPERLINK("https://docs.wto.org/imrd/directdoc.asp?DDFDocuments/v/G/TBTN18/RUS88.DOCX","ES")</f>
        <v>ES</v>
      </c>
    </row>
    <row r="173" spans="1:11" ht="30">
      <c r="A173" s="11" t="s">
        <v>423</v>
      </c>
      <c r="B173" s="12" t="s">
        <v>23</v>
      </c>
      <c r="C173" s="13">
        <v>43248</v>
      </c>
      <c r="D173" s="14" t="s">
        <v>78</v>
      </c>
      <c r="E173" s="15" t="s">
        <v>424</v>
      </c>
      <c r="F173" s="16"/>
      <c r="G173" s="15" t="s">
        <v>425</v>
      </c>
      <c r="H173" s="15" t="s">
        <v>401</v>
      </c>
      <c r="I173" s="17" t="str">
        <f>HYPERLINK("https://docs.wto.org/imrd/directdoc.asp?DDFDocuments/t/G/TBTN17/TPKM312R1.DOCX","EN")</f>
        <v>EN</v>
      </c>
      <c r="J173" s="17" t="str">
        <f>HYPERLINK("https://docs.wto.org/imrd/directdoc.asp?DDFDocuments/u/G/TBTN17/TPKM312R1.DOCX","FR")</f>
        <v>FR</v>
      </c>
      <c r="K173" s="17" t="str">
        <f>HYPERLINK("https://docs.wto.org/imrd/directdoc.asp?DDFDocuments/v/G/TBTN17/TPKM312R1.DOCX","ES")</f>
        <v>ES</v>
      </c>
    </row>
    <row r="174" spans="1:11" ht="15">
      <c r="A174" s="11" t="s">
        <v>426</v>
      </c>
      <c r="B174" s="12" t="s">
        <v>427</v>
      </c>
      <c r="C174" s="13">
        <v>43248</v>
      </c>
      <c r="D174" s="14" t="s">
        <v>24</v>
      </c>
      <c r="E174" s="15" t="s">
        <v>428</v>
      </c>
      <c r="F174" s="16"/>
      <c r="G174" s="15" t="s">
        <v>429</v>
      </c>
      <c r="H174" s="15" t="s">
        <v>28</v>
      </c>
      <c r="I174" s="17" t="str">
        <f>HYPERLINK("https://docs.wto.org/imrd/directdoc.asp?DDFDocuments/t/G/TBTN18/TUR116.DOCX","EN")</f>
        <v>EN</v>
      </c>
      <c r="J174" s="17" t="str">
        <f>HYPERLINK("https://docs.wto.org/imrd/directdoc.asp?DDFDocuments/u/G/TBTN18/TUR116.DOCX","FR")</f>
        <v>FR</v>
      </c>
      <c r="K174" s="17" t="str">
        <f>HYPERLINK("https://docs.wto.org/imrd/directdoc.asp?DDFDocuments/v/G/TBTN18/TUR116.DOCX","ES")</f>
        <v>ES</v>
      </c>
    </row>
    <row r="175" spans="1:11" ht="165">
      <c r="A175" s="11" t="s">
        <v>430</v>
      </c>
      <c r="B175" s="12" t="s">
        <v>41</v>
      </c>
      <c r="C175" s="13">
        <v>43248</v>
      </c>
      <c r="D175" s="14" t="s">
        <v>13</v>
      </c>
      <c r="E175" s="15" t="s">
        <v>431</v>
      </c>
      <c r="F175" s="16" t="s">
        <v>432</v>
      </c>
      <c r="G175" s="15" t="s">
        <v>433</v>
      </c>
      <c r="H175" s="15" t="s">
        <v>158</v>
      </c>
      <c r="I175" s="17" t="str">
        <f>HYPERLINK("https://docs.wto.org/imrd/directdoc.asp?DDFDocuments/t/G/TBTN16/USA1058A2.DOCX","EN")</f>
        <v>EN</v>
      </c>
      <c r="J175" s="17" t="str">
        <f>HYPERLINK("https://docs.wto.org/imrd/directdoc.asp?DDFDocuments/u/G/TBTN16/USA1058A2.DOCX","FR")</f>
        <v>FR</v>
      </c>
      <c r="K175" s="17" t="str">
        <f>HYPERLINK("https://docs.wto.org/imrd/directdoc.asp?DDFDocuments/v/G/TBTN16/USA1058A2.DOCX","ES")</f>
        <v>ES</v>
      </c>
    </row>
    <row r="176" spans="1:11" ht="45">
      <c r="A176" s="11" t="s">
        <v>434</v>
      </c>
      <c r="B176" s="12" t="s">
        <v>41</v>
      </c>
      <c r="C176" s="13">
        <v>43248</v>
      </c>
      <c r="D176" s="14" t="s">
        <v>13</v>
      </c>
      <c r="E176" s="15" t="s">
        <v>435</v>
      </c>
      <c r="F176" s="16"/>
      <c r="G176" s="15" t="s">
        <v>436</v>
      </c>
      <c r="H176" s="15" t="s">
        <v>437</v>
      </c>
      <c r="I176" s="17" t="str">
        <f>HYPERLINK("https://docs.wto.org/imrd/directdoc.asp?DDFDocuments/t/G/TBTN18/USA1349A1.DOCX","EN")</f>
        <v>EN</v>
      </c>
      <c r="J176" s="17" t="str">
        <f>HYPERLINK("https://docs.wto.org/imrd/directdoc.asp?DDFDocuments/u/G/TBTN18/USA1349A1.DOCX","FR")</f>
        <v>FR</v>
      </c>
      <c r="K176" s="17" t="str">
        <f>HYPERLINK("https://docs.wto.org/imrd/directdoc.asp?DDFDocuments/v/G/TBTN18/USA1349A1.DOCX","ES")</f>
        <v>ES</v>
      </c>
    </row>
    <row r="177" spans="1:11" ht="120">
      <c r="A177" s="11" t="s">
        <v>438</v>
      </c>
      <c r="B177" s="12" t="s">
        <v>41</v>
      </c>
      <c r="C177" s="13">
        <v>43248</v>
      </c>
      <c r="D177" s="14" t="s">
        <v>13</v>
      </c>
      <c r="E177" s="15" t="s">
        <v>439</v>
      </c>
      <c r="F177" s="16"/>
      <c r="G177" s="15" t="s">
        <v>440</v>
      </c>
      <c r="H177" s="15" t="s">
        <v>158</v>
      </c>
      <c r="I177" s="17" t="str">
        <f>HYPERLINK("https://docs.wto.org/imrd/directdoc.asp?DDFDocuments/t/G/TBTN18/USA1364A1.DOCX","EN")</f>
        <v>EN</v>
      </c>
      <c r="J177" s="17" t="str">
        <f>HYPERLINK("https://docs.wto.org/imrd/directdoc.asp?DDFDocuments/u/G/TBTN18/USA1364A1.DOCX","FR")</f>
        <v>FR</v>
      </c>
      <c r="K177" s="17" t="str">
        <f>HYPERLINK("https://docs.wto.org/imrd/directdoc.asp?DDFDocuments/v/G/TBTN18/USA1364A1.DOCX","ES")</f>
        <v>ES</v>
      </c>
    </row>
    <row r="178" spans="1:11" ht="150">
      <c r="A178" s="11" t="s">
        <v>441</v>
      </c>
      <c r="B178" s="12" t="s">
        <v>442</v>
      </c>
      <c r="C178" s="13">
        <v>43248</v>
      </c>
      <c r="D178" s="14" t="s">
        <v>313</v>
      </c>
      <c r="E178" s="15" t="s">
        <v>443</v>
      </c>
      <c r="F178" s="16" t="s">
        <v>444</v>
      </c>
      <c r="G178" s="15" t="s">
        <v>445</v>
      </c>
      <c r="H178" s="15" t="s">
        <v>437</v>
      </c>
      <c r="I178" s="17" t="str">
        <f>HYPERLINK("https://docs.wto.org/imrd/directdoc.asp?DDFDocuments/t/G/TBTN18/ZAF228C1.DOCX","EN")</f>
        <v>EN</v>
      </c>
      <c r="J178" s="17" t="str">
        <f>HYPERLINK("https://docs.wto.org/imrd/directdoc.asp?DDFDocuments/u/G/TBTN18/ZAF228C1.DOCX","FR")</f>
        <v>FR</v>
      </c>
      <c r="K178" s="17" t="str">
        <f>HYPERLINK("https://docs.wto.org/imrd/directdoc.asp?DDFDocuments/v/G/TBTN18/ZAF228C1.DOCX","ES")</f>
        <v>ES</v>
      </c>
    </row>
    <row r="179" spans="1:11" ht="15">
      <c r="A179" s="11" t="s">
        <v>446</v>
      </c>
      <c r="B179" s="12" t="s">
        <v>447</v>
      </c>
      <c r="C179" s="13">
        <v>43245</v>
      </c>
      <c r="D179" s="14" t="s">
        <v>13</v>
      </c>
      <c r="E179" s="15" t="s">
        <v>448</v>
      </c>
      <c r="F179" s="16"/>
      <c r="G179" s="15" t="s">
        <v>449</v>
      </c>
      <c r="H179" s="15"/>
      <c r="I179" s="17" t="str">
        <f>HYPERLINK("https://docs.wto.org/imrd/directdoc.asp?DDFDocuments/t/G/TBTN04/ARG151A18.DOCX","EN")</f>
        <v>EN</v>
      </c>
      <c r="J179" s="17" t="str">
        <f>HYPERLINK("https://docs.wto.org/imrd/directdoc.asp?DDFDocuments/u/G/TBTN04/ARG151A18.DOCX","FR")</f>
        <v>FR</v>
      </c>
      <c r="K179" s="17" t="str">
        <f>HYPERLINK("https://docs.wto.org/imrd/directdoc.asp?DDFDocuments/v/G/TBTN04/ARG151A18.DOCX","ES")</f>
        <v>ES</v>
      </c>
    </row>
    <row r="180" spans="1:11" ht="15">
      <c r="A180" s="11" t="s">
        <v>450</v>
      </c>
      <c r="B180" s="12" t="s">
        <v>447</v>
      </c>
      <c r="C180" s="13">
        <v>43245</v>
      </c>
      <c r="D180" s="14" t="s">
        <v>13</v>
      </c>
      <c r="E180" s="15" t="s">
        <v>448</v>
      </c>
      <c r="F180" s="16"/>
      <c r="G180" s="15" t="s">
        <v>449</v>
      </c>
      <c r="H180" s="15"/>
      <c r="I180" s="17" t="str">
        <f>HYPERLINK("https://docs.wto.org/imrd/directdoc.asp?DDFDocuments/t/G/TBTN04/ARG151A19.DOCX","EN")</f>
        <v>EN</v>
      </c>
      <c r="J180" s="17" t="str">
        <f>HYPERLINK("https://docs.wto.org/imrd/directdoc.asp?DDFDocuments/u/G/TBTN04/ARG151A19.DOCX","FR")</f>
        <v>FR</v>
      </c>
      <c r="K180" s="17" t="str">
        <f>HYPERLINK("https://docs.wto.org/imrd/directdoc.asp?DDFDocuments/v/G/TBTN04/ARG151A19.DOCX","ES")</f>
        <v>ES</v>
      </c>
    </row>
    <row r="181" spans="1:11" ht="105">
      <c r="A181" s="11" t="s">
        <v>451</v>
      </c>
      <c r="B181" s="12" t="s">
        <v>447</v>
      </c>
      <c r="C181" s="13">
        <v>43245</v>
      </c>
      <c r="D181" s="14" t="s">
        <v>13</v>
      </c>
      <c r="E181" s="15"/>
      <c r="F181" s="16"/>
      <c r="G181" s="15" t="s">
        <v>452</v>
      </c>
      <c r="H181" s="15" t="s">
        <v>453</v>
      </c>
      <c r="I181" s="17" t="str">
        <f>HYPERLINK("https://docs.wto.org/imrd/directdoc.asp?DDFDocuments/t/G/TBTN15/ARG289A7.DOCX","EN")</f>
        <v>EN</v>
      </c>
      <c r="J181" s="17" t="str">
        <f>HYPERLINK("https://docs.wto.org/imrd/directdoc.asp?DDFDocuments/u/G/TBTN15/ARG289A7.DOCX","FR")</f>
        <v>FR</v>
      </c>
      <c r="K181" s="17" t="str">
        <f>HYPERLINK("https://docs.wto.org/imrd/directdoc.asp?DDFDocuments/v/G/TBTN15/ARG289A7.DOCX","ES")</f>
        <v>ES</v>
      </c>
    </row>
    <row r="182" spans="1:11" ht="72">
      <c r="A182" s="11" t="s">
        <v>454</v>
      </c>
      <c r="B182" s="12" t="s">
        <v>363</v>
      </c>
      <c r="C182" s="13">
        <v>43245</v>
      </c>
      <c r="D182" s="14" t="s">
        <v>24</v>
      </c>
      <c r="E182" s="15" t="s">
        <v>455</v>
      </c>
      <c r="F182" s="16" t="s">
        <v>456</v>
      </c>
      <c r="G182" s="15" t="s">
        <v>375</v>
      </c>
      <c r="H182" s="15" t="s">
        <v>62</v>
      </c>
      <c r="I182" s="17" t="str">
        <f>HYPERLINK("https://docs.wto.org/imrd/directdoc.asp?DDFDocuments/t/G/TBTN18/BOL10.DOCX","EN")</f>
        <v>EN</v>
      </c>
      <c r="J182" s="17" t="str">
        <f>HYPERLINK("https://docs.wto.org/imrd/directdoc.asp?DDFDocuments/u/G/TBTN18/BOL10.DOCX","FR")</f>
        <v>FR</v>
      </c>
      <c r="K182" s="17" t="str">
        <f>HYPERLINK("https://docs.wto.org/imrd/directdoc.asp?DDFDocuments/v/G/TBTN18/BOL10.DOCX","ES")</f>
        <v>ES</v>
      </c>
    </row>
    <row r="183" spans="1:11" ht="45">
      <c r="A183" s="11" t="s">
        <v>457</v>
      </c>
      <c r="B183" s="12" t="s">
        <v>18</v>
      </c>
      <c r="C183" s="13">
        <v>43245</v>
      </c>
      <c r="D183" s="14" t="s">
        <v>24</v>
      </c>
      <c r="E183" s="15" t="s">
        <v>458</v>
      </c>
      <c r="F183" s="16" t="s">
        <v>459</v>
      </c>
      <c r="G183" s="15" t="s">
        <v>460</v>
      </c>
      <c r="H183" s="15" t="s">
        <v>139</v>
      </c>
      <c r="I183" s="17" t="str">
        <f>HYPERLINK("https://docs.wto.org/imrd/directdoc.asp?DDFDocuments/t/G/TBTN18/COL232.DOCX","EN")</f>
        <v>EN</v>
      </c>
      <c r="J183" s="17" t="str">
        <f>HYPERLINK("https://docs.wto.org/imrd/directdoc.asp?DDFDocuments/u/G/TBTN18/COL232.DOCX","FR")</f>
        <v>FR</v>
      </c>
      <c r="K183" s="17" t="str">
        <f>HYPERLINK("https://docs.wto.org/imrd/directdoc.asp?DDFDocuments/v/G/TBTN18/COL232.DOCX","ES")</f>
        <v>ES</v>
      </c>
    </row>
    <row r="184" spans="1:11" ht="45">
      <c r="A184" s="11" t="s">
        <v>461</v>
      </c>
      <c r="B184" s="12" t="s">
        <v>462</v>
      </c>
      <c r="C184" s="13">
        <v>43245</v>
      </c>
      <c r="D184" s="14" t="s">
        <v>13</v>
      </c>
      <c r="E184" s="15" t="s">
        <v>463</v>
      </c>
      <c r="F184" s="16"/>
      <c r="G184" s="15" t="s">
        <v>464</v>
      </c>
      <c r="H184" s="15" t="s">
        <v>16</v>
      </c>
      <c r="I184" s="17" t="str">
        <f>HYPERLINK("https://docs.wto.org/imrd/directdoc.asp?DDFDocuments/t/G/TBTN18/CRI176A1.DOCX","EN")</f>
        <v>EN</v>
      </c>
      <c r="J184" s="17" t="str">
        <f>HYPERLINK("https://docs.wto.org/imrd/directdoc.asp?DDFDocuments/u/G/TBTN18/CRI176A1.DOCX","FR")</f>
        <v>FR</v>
      </c>
      <c r="K184" s="17" t="str">
        <f>HYPERLINK("https://docs.wto.org/imrd/directdoc.asp?DDFDocuments/v/G/TBTN18/CRI176A1.DOCX","ES")</f>
        <v>ES</v>
      </c>
    </row>
    <row r="185" spans="1:11" ht="30">
      <c r="A185" s="11" t="s">
        <v>465</v>
      </c>
      <c r="B185" s="12" t="s">
        <v>466</v>
      </c>
      <c r="C185" s="13">
        <v>43245</v>
      </c>
      <c r="D185" s="14" t="s">
        <v>24</v>
      </c>
      <c r="E185" s="15" t="s">
        <v>467</v>
      </c>
      <c r="F185" s="16" t="s">
        <v>468</v>
      </c>
      <c r="G185" s="15" t="s">
        <v>186</v>
      </c>
      <c r="H185" s="15" t="s">
        <v>28</v>
      </c>
      <c r="I185" s="17" t="str">
        <f>HYPERLINK("https://docs.wto.org/imrd/directdoc.asp?DDFDocuments/t/G/TBTN18/PAK112.DOCX","EN")</f>
        <v>EN</v>
      </c>
      <c r="J185" s="17" t="str">
        <f>HYPERLINK("https://docs.wto.org/imrd/directdoc.asp?DDFDocuments/u/G/TBTN18/PAK112.DOCX","FR")</f>
        <v>FR</v>
      </c>
      <c r="K185" s="17" t="str">
        <f>HYPERLINK("https://docs.wto.org/imrd/directdoc.asp?DDFDocuments/v/G/TBTN18/PAK112.DOCX","ES")</f>
        <v>ES</v>
      </c>
    </row>
    <row r="186" spans="1:11" ht="120">
      <c r="A186" s="11" t="s">
        <v>469</v>
      </c>
      <c r="B186" s="12" t="s">
        <v>466</v>
      </c>
      <c r="C186" s="13">
        <v>43245</v>
      </c>
      <c r="D186" s="14" t="s">
        <v>24</v>
      </c>
      <c r="E186" s="15" t="s">
        <v>470</v>
      </c>
      <c r="F186" s="16" t="s">
        <v>471</v>
      </c>
      <c r="G186" s="15" t="s">
        <v>186</v>
      </c>
      <c r="H186" s="15" t="s">
        <v>28</v>
      </c>
      <c r="I186" s="17" t="str">
        <f>HYPERLINK("https://docs.wto.org/imrd/directdoc.asp?DDFDocuments/t/G/TBTN18/PAK113.DOCX","EN")</f>
        <v>EN</v>
      </c>
      <c r="J186" s="17" t="str">
        <f>HYPERLINK("https://docs.wto.org/imrd/directdoc.asp?DDFDocuments/u/G/TBTN18/PAK113.DOCX","FR")</f>
        <v>FR</v>
      </c>
      <c r="K186" s="17" t="str">
        <f>HYPERLINK("https://docs.wto.org/imrd/directdoc.asp?DDFDocuments/v/G/TBTN18/PAK113.DOCX","ES")</f>
        <v>ES</v>
      </c>
    </row>
    <row r="187" spans="1:11" ht="30">
      <c r="A187" s="11" t="s">
        <v>472</v>
      </c>
      <c r="B187" s="12" t="s">
        <v>466</v>
      </c>
      <c r="C187" s="13">
        <v>43245</v>
      </c>
      <c r="D187" s="14" t="s">
        <v>24</v>
      </c>
      <c r="E187" s="15" t="s">
        <v>473</v>
      </c>
      <c r="F187" s="16" t="s">
        <v>474</v>
      </c>
      <c r="G187" s="15" t="s">
        <v>105</v>
      </c>
      <c r="H187" s="15" t="s">
        <v>28</v>
      </c>
      <c r="I187" s="17" t="str">
        <f>HYPERLINK("https://docs.wto.org/imrd/directdoc.asp?DDFDocuments/t/G/TBTN18/PAK114.DOCX","EN")</f>
        <v>EN</v>
      </c>
      <c r="J187" s="17" t="str">
        <f>HYPERLINK("https://docs.wto.org/imrd/directdoc.asp?DDFDocuments/u/G/TBTN18/PAK114.DOCX","FR")</f>
        <v>FR</v>
      </c>
      <c r="K187" s="17" t="str">
        <f>HYPERLINK("https://docs.wto.org/imrd/directdoc.asp?DDFDocuments/v/G/TBTN18/PAK114.DOCX","ES")</f>
        <v>ES</v>
      </c>
    </row>
    <row r="188" spans="1:11" ht="315">
      <c r="A188" s="11" t="s">
        <v>475</v>
      </c>
      <c r="B188" s="12" t="s">
        <v>442</v>
      </c>
      <c r="C188" s="13">
        <v>43245</v>
      </c>
      <c r="D188" s="14" t="s">
        <v>13</v>
      </c>
      <c r="E188" s="15"/>
      <c r="F188" s="16" t="s">
        <v>476</v>
      </c>
      <c r="G188" s="15" t="s">
        <v>477</v>
      </c>
      <c r="H188" s="15" t="s">
        <v>478</v>
      </c>
      <c r="I188" s="17" t="str">
        <f>HYPERLINK("https://docs.wto.org/imrd/directdoc.asp?DDFDocuments/t/G/TBTN05/ZAF48R1A1.DOCX","EN")</f>
        <v>EN</v>
      </c>
      <c r="J188" s="17" t="str">
        <f>HYPERLINK("https://docs.wto.org/imrd/directdoc.asp?DDFDocuments/u/G/TBTN05/ZAF48R1A1.DOCX","FR")</f>
        <v>FR</v>
      </c>
      <c r="K188" s="17" t="str">
        <f>HYPERLINK("https://docs.wto.org/imrd/directdoc.asp?DDFDocuments/v/G/TBTN05/ZAF48R1A1.DOCX","ES")</f>
        <v>ES</v>
      </c>
    </row>
    <row r="189" spans="1:11" ht="30">
      <c r="A189" s="11" t="s">
        <v>479</v>
      </c>
      <c r="B189" s="12" t="s">
        <v>51</v>
      </c>
      <c r="C189" s="13">
        <v>43244</v>
      </c>
      <c r="D189" s="14" t="s">
        <v>24</v>
      </c>
      <c r="E189" s="15" t="s">
        <v>480</v>
      </c>
      <c r="F189" s="16"/>
      <c r="G189" s="15" t="s">
        <v>481</v>
      </c>
      <c r="H189" s="15" t="s">
        <v>28</v>
      </c>
      <c r="I189" s="17" t="str">
        <f>HYPERLINK("https://docs.wto.org/imrd/directdoc.asp?DDFDocuments/t/G/TBTN18/BRA811.DOCX","EN")</f>
        <v>EN</v>
      </c>
      <c r="J189" s="17" t="str">
        <f>HYPERLINK("https://docs.wto.org/imrd/directdoc.asp?DDFDocuments/u/G/TBTN18/BRA811.DOCX","FR")</f>
        <v>FR</v>
      </c>
      <c r="K189" s="17" t="str">
        <f>HYPERLINK("https://docs.wto.org/imrd/directdoc.asp?DDFDocuments/v/G/TBTN18/BRA811.DOCX","ES")</f>
        <v>ES</v>
      </c>
    </row>
    <row r="190" spans="1:11" ht="30">
      <c r="A190" s="11" t="s">
        <v>482</v>
      </c>
      <c r="B190" s="12" t="s">
        <v>51</v>
      </c>
      <c r="C190" s="13">
        <v>43244</v>
      </c>
      <c r="D190" s="14" t="s">
        <v>24</v>
      </c>
      <c r="E190" s="15" t="s">
        <v>480</v>
      </c>
      <c r="F190" s="16"/>
      <c r="G190" s="15" t="s">
        <v>481</v>
      </c>
      <c r="H190" s="15" t="s">
        <v>28</v>
      </c>
      <c r="I190" s="17" t="str">
        <f>HYPERLINK("https://docs.wto.org/imrd/directdoc.asp?DDFDocuments/t/G/TBTN18/BRA812.DOCX","EN")</f>
        <v>EN</v>
      </c>
      <c r="J190" s="17" t="str">
        <f>HYPERLINK("https://docs.wto.org/imrd/directdoc.asp?DDFDocuments/u/G/TBTN18/BRA812.DOCX","FR")</f>
        <v>FR</v>
      </c>
      <c r="K190" s="17" t="str">
        <f>HYPERLINK("https://docs.wto.org/imrd/directdoc.asp?DDFDocuments/v/G/TBTN18/BRA812.DOCX","ES")</f>
        <v>ES</v>
      </c>
    </row>
    <row r="191" spans="1:11" ht="45">
      <c r="A191" s="11" t="s">
        <v>483</v>
      </c>
      <c r="B191" s="12" t="s">
        <v>51</v>
      </c>
      <c r="C191" s="13">
        <v>43244</v>
      </c>
      <c r="D191" s="14" t="s">
        <v>24</v>
      </c>
      <c r="E191" s="15" t="s">
        <v>484</v>
      </c>
      <c r="F191" s="16" t="s">
        <v>485</v>
      </c>
      <c r="G191" s="15" t="s">
        <v>486</v>
      </c>
      <c r="H191" s="15" t="s">
        <v>487</v>
      </c>
      <c r="I191" s="17" t="str">
        <f>HYPERLINK("https://docs.wto.org/imrd/directdoc.asp?DDFDocuments/t/G/TBTN18/BRA813.DOCX","EN")</f>
        <v>EN</v>
      </c>
      <c r="J191" s="17" t="str">
        <f>HYPERLINK("https://docs.wto.org/imrd/directdoc.asp?DDFDocuments/u/G/TBTN18/BRA813.DOCX","FR")</f>
        <v>FR</v>
      </c>
      <c r="K191" s="17" t="str">
        <f>HYPERLINK("https://docs.wto.org/imrd/directdoc.asp?DDFDocuments/v/G/TBTN18/BRA813.DOCX","ES")</f>
        <v>ES</v>
      </c>
    </row>
    <row r="192" spans="1:11" ht="15">
      <c r="A192" s="11" t="s">
        <v>488</v>
      </c>
      <c r="B192" s="12" t="s">
        <v>12</v>
      </c>
      <c r="C192" s="13">
        <v>43244</v>
      </c>
      <c r="D192" s="14" t="s">
        <v>24</v>
      </c>
      <c r="E192" s="15" t="s">
        <v>489</v>
      </c>
      <c r="F192" s="16"/>
      <c r="G192" s="15" t="s">
        <v>490</v>
      </c>
      <c r="H192" s="15" t="s">
        <v>33</v>
      </c>
      <c r="I192" s="17" t="str">
        <f>HYPERLINK("https://docs.wto.org/imrd/directdoc.asp?DDFDocuments/t/G/TBTN18/CAN555.DOCX","EN")</f>
        <v>EN</v>
      </c>
      <c r="J192" s="17" t="str">
        <f>HYPERLINK("https://docs.wto.org/imrd/directdoc.asp?DDFDocuments/u/G/TBTN18/CAN555.DOCX","FR")</f>
        <v>FR</v>
      </c>
      <c r="K192" s="17" t="str">
        <f>HYPERLINK("https://docs.wto.org/imrd/directdoc.asp?DDFDocuments/v/G/TBTN18/CAN555.DOCX","ES")</f>
        <v>ES</v>
      </c>
    </row>
    <row r="193" spans="1:11" ht="30">
      <c r="A193" s="11" t="s">
        <v>491</v>
      </c>
      <c r="B193" s="12" t="s">
        <v>198</v>
      </c>
      <c r="C193" s="13">
        <v>43244</v>
      </c>
      <c r="D193" s="14" t="s">
        <v>13</v>
      </c>
      <c r="E193" s="15" t="s">
        <v>492</v>
      </c>
      <c r="F193" s="16"/>
      <c r="G193" s="15" t="s">
        <v>493</v>
      </c>
      <c r="H193" s="15" t="s">
        <v>494</v>
      </c>
      <c r="I193" s="17" t="str">
        <f>HYPERLINK("https://docs.wto.org/imrd/directdoc.asp?DDFDocuments/t/G/TBTN17/CHL403A1.DOCX","EN")</f>
        <v>EN</v>
      </c>
      <c r="J193" s="17" t="str">
        <f>HYPERLINK("https://docs.wto.org/imrd/directdoc.asp?DDFDocuments/u/G/TBTN17/CHL403A1.DOCX","FR")</f>
        <v>FR</v>
      </c>
      <c r="K193" s="17" t="str">
        <f>HYPERLINK("https://docs.wto.org/imrd/directdoc.asp?DDFDocuments/v/G/TBTN17/CHL403A1.DOCX","ES")</f>
        <v>ES</v>
      </c>
    </row>
    <row r="194" spans="1:11" ht="30">
      <c r="A194" s="11" t="s">
        <v>495</v>
      </c>
      <c r="B194" s="12" t="s">
        <v>198</v>
      </c>
      <c r="C194" s="13">
        <v>43244</v>
      </c>
      <c r="D194" s="14" t="s">
        <v>24</v>
      </c>
      <c r="E194" s="15" t="s">
        <v>496</v>
      </c>
      <c r="F194" s="16"/>
      <c r="G194" s="15" t="s">
        <v>497</v>
      </c>
      <c r="H194" s="15" t="s">
        <v>28</v>
      </c>
      <c r="I194" s="17" t="str">
        <f>HYPERLINK("https://docs.wto.org/imrd/directdoc.asp?DDFDocuments/t/G/TBTN18/CHL442.DOCX","EN")</f>
        <v>EN</v>
      </c>
      <c r="J194" s="17" t="str">
        <f>HYPERLINK("https://docs.wto.org/imrd/directdoc.asp?DDFDocuments/u/G/TBTN18/CHL442.DOCX","FR")</f>
        <v>FR</v>
      </c>
      <c r="K194" s="17" t="str">
        <f>HYPERLINK("https://docs.wto.org/imrd/directdoc.asp?DDFDocuments/v/G/TBTN18/CHL442.DOCX","ES")</f>
        <v>ES</v>
      </c>
    </row>
    <row r="195" spans="1:11" ht="45">
      <c r="A195" s="11" t="s">
        <v>498</v>
      </c>
      <c r="B195" s="12" t="s">
        <v>59</v>
      </c>
      <c r="C195" s="13">
        <v>43244</v>
      </c>
      <c r="D195" s="14" t="s">
        <v>24</v>
      </c>
      <c r="E195" s="15" t="s">
        <v>499</v>
      </c>
      <c r="F195" s="16"/>
      <c r="G195" s="15" t="s">
        <v>500</v>
      </c>
      <c r="H195" s="15" t="s">
        <v>28</v>
      </c>
      <c r="I195" s="17" t="str">
        <f>HYPERLINK("https://docs.wto.org/imrd/directdoc.asp?DDFDocuments/t/G/TBTN18/KOR769.DOCX","EN")</f>
        <v>EN</v>
      </c>
      <c r="J195" s="17" t="str">
        <f>HYPERLINK("https://docs.wto.org/imrd/directdoc.asp?DDFDocuments/u/G/TBTN18/KOR769.DOCX","FR")</f>
        <v>FR</v>
      </c>
      <c r="K195" s="17" t="str">
        <f>HYPERLINK("https://docs.wto.org/imrd/directdoc.asp?DDFDocuments/v/G/TBTN18/KOR769.DOCX","ES")</f>
        <v>ES</v>
      </c>
    </row>
    <row r="196" spans="1:11" ht="15">
      <c r="A196" s="11" t="s">
        <v>501</v>
      </c>
      <c r="B196" s="12" t="s">
        <v>466</v>
      </c>
      <c r="C196" s="13">
        <v>43244</v>
      </c>
      <c r="D196" s="14" t="s">
        <v>313</v>
      </c>
      <c r="E196" s="15" t="s">
        <v>502</v>
      </c>
      <c r="F196" s="16"/>
      <c r="G196" s="15" t="s">
        <v>503</v>
      </c>
      <c r="H196" s="15" t="s">
        <v>504</v>
      </c>
      <c r="I196" s="17" t="str">
        <f>HYPERLINK("https://docs.wto.org/imrd/directdoc.asp?DDFDocuments/t/G/TBTN15/PAK66C1.DOCX","EN")</f>
        <v>EN</v>
      </c>
      <c r="J196" s="17" t="str">
        <f>HYPERLINK("https://docs.wto.org/imrd/directdoc.asp?DDFDocuments/u/G/TBTN15/PAK66C1.DOCX","FR")</f>
        <v>FR</v>
      </c>
      <c r="K196" s="17" t="str">
        <f>HYPERLINK("https://docs.wto.org/imrd/directdoc.asp?DDFDocuments/v/G/TBTN15/PAK66C1.DOCX","ES")</f>
        <v>ES</v>
      </c>
    </row>
    <row r="197" spans="1:11" ht="15">
      <c r="A197" s="11" t="s">
        <v>505</v>
      </c>
      <c r="B197" s="12" t="s">
        <v>466</v>
      </c>
      <c r="C197" s="13">
        <v>43244</v>
      </c>
      <c r="D197" s="14" t="s">
        <v>313</v>
      </c>
      <c r="E197" s="15" t="s">
        <v>506</v>
      </c>
      <c r="F197" s="16"/>
      <c r="G197" s="15" t="s">
        <v>415</v>
      </c>
      <c r="H197" s="15" t="s">
        <v>507</v>
      </c>
      <c r="I197" s="17" t="str">
        <f>HYPERLINK("https://docs.wto.org/imrd/directdoc.asp?DDFDocuments/t/G/TBTN15/PAK68C1.DOCX","EN")</f>
        <v>EN</v>
      </c>
      <c r="J197" s="17" t="str">
        <f>HYPERLINK("https://docs.wto.org/imrd/directdoc.asp?DDFDocuments/u/G/TBTN15/PAK68C1.DOCX","FR")</f>
        <v>FR</v>
      </c>
      <c r="K197" s="17" t="str">
        <f>HYPERLINK("https://docs.wto.org/imrd/directdoc.asp?DDFDocuments/v/G/TBTN15/PAK68C1.DOCX","ES")</f>
        <v>ES</v>
      </c>
    </row>
    <row r="198" spans="1:11" ht="30">
      <c r="A198" s="11" t="s">
        <v>508</v>
      </c>
      <c r="B198" s="12" t="s">
        <v>466</v>
      </c>
      <c r="C198" s="13">
        <v>43244</v>
      </c>
      <c r="D198" s="14" t="s">
        <v>313</v>
      </c>
      <c r="E198" s="15" t="s">
        <v>509</v>
      </c>
      <c r="F198" s="16"/>
      <c r="G198" s="15" t="s">
        <v>510</v>
      </c>
      <c r="H198" s="15" t="s">
        <v>16</v>
      </c>
      <c r="I198" s="17" t="str">
        <f>HYPERLINK("https://docs.wto.org/imrd/directdoc.asp?DDFDocuments/t/G/TBTN15/PAK70C1.DOCX","EN")</f>
        <v>EN</v>
      </c>
      <c r="J198" s="17" t="str">
        <f>HYPERLINK("https://docs.wto.org/imrd/directdoc.asp?DDFDocuments/u/G/TBTN15/PAK70C1.DOCX","FR")</f>
        <v>FR</v>
      </c>
      <c r="K198" s="17" t="str">
        <f>HYPERLINK("https://docs.wto.org/imrd/directdoc.asp?DDFDocuments/v/G/TBTN15/PAK70C1.DOCX","ES")</f>
        <v>ES</v>
      </c>
    </row>
    <row r="199" spans="1:11" ht="30">
      <c r="A199" s="11" t="s">
        <v>511</v>
      </c>
      <c r="B199" s="12" t="s">
        <v>466</v>
      </c>
      <c r="C199" s="13">
        <v>43244</v>
      </c>
      <c r="D199" s="14" t="s">
        <v>313</v>
      </c>
      <c r="E199" s="15" t="s">
        <v>512</v>
      </c>
      <c r="F199" s="16"/>
      <c r="G199" s="15" t="s">
        <v>510</v>
      </c>
      <c r="H199" s="15" t="s">
        <v>16</v>
      </c>
      <c r="I199" s="17" t="str">
        <f>HYPERLINK("https://docs.wto.org/imrd/directdoc.asp?DDFDocuments/t/G/TBTN15/PAK71C1.DOCX","EN")</f>
        <v>EN</v>
      </c>
      <c r="J199" s="17" t="str">
        <f>HYPERLINK("https://docs.wto.org/imrd/directdoc.asp?DDFDocuments/u/G/TBTN15/PAK71C1.DOCX","FR")</f>
        <v>FR</v>
      </c>
      <c r="K199" s="17" t="str">
        <f>HYPERLINK("https://docs.wto.org/imrd/directdoc.asp?DDFDocuments/v/G/TBTN15/PAK71C1.DOCX","ES")</f>
        <v>ES</v>
      </c>
    </row>
    <row r="200" spans="1:11" ht="45">
      <c r="A200" s="11" t="s">
        <v>513</v>
      </c>
      <c r="B200" s="12" t="s">
        <v>466</v>
      </c>
      <c r="C200" s="13">
        <v>43244</v>
      </c>
      <c r="D200" s="14" t="s">
        <v>313</v>
      </c>
      <c r="E200" s="15" t="s">
        <v>514</v>
      </c>
      <c r="F200" s="16"/>
      <c r="G200" s="15" t="s">
        <v>515</v>
      </c>
      <c r="H200" s="15" t="s">
        <v>16</v>
      </c>
      <c r="I200" s="17" t="str">
        <f>HYPERLINK("https://docs.wto.org/imrd/directdoc.asp?DDFDocuments/t/G/TBTN15/PAK72C1.DOCX","EN")</f>
        <v>EN</v>
      </c>
      <c r="J200" s="17" t="str">
        <f>HYPERLINK("https://docs.wto.org/imrd/directdoc.asp?DDFDocuments/u/G/TBTN15/PAK72C1.DOCX","FR")</f>
        <v>FR</v>
      </c>
      <c r="K200" s="17" t="str">
        <f>HYPERLINK("https://docs.wto.org/imrd/directdoc.asp?DDFDocuments/v/G/TBTN15/PAK72C1.DOCX","ES")</f>
        <v>ES</v>
      </c>
    </row>
    <row r="201" spans="1:11" ht="75">
      <c r="A201" s="11" t="s">
        <v>516</v>
      </c>
      <c r="B201" s="12" t="s">
        <v>466</v>
      </c>
      <c r="C201" s="13">
        <v>43244</v>
      </c>
      <c r="D201" s="14" t="s">
        <v>313</v>
      </c>
      <c r="E201" s="15" t="s">
        <v>517</v>
      </c>
      <c r="F201" s="16"/>
      <c r="G201" s="15" t="s">
        <v>518</v>
      </c>
      <c r="H201" s="15" t="s">
        <v>16</v>
      </c>
      <c r="I201" s="17" t="str">
        <f>HYPERLINK("https://docs.wto.org/imrd/directdoc.asp?DDFDocuments/t/G/TBTN15/PAK73C1.DOCX","EN")</f>
        <v>EN</v>
      </c>
      <c r="J201" s="17" t="str">
        <f>HYPERLINK("https://docs.wto.org/imrd/directdoc.asp?DDFDocuments/u/G/TBTN15/PAK73C1.DOCX","FR")</f>
        <v>FR</v>
      </c>
      <c r="K201" s="17" t="str">
        <f>HYPERLINK("https://docs.wto.org/imrd/directdoc.asp?DDFDocuments/v/G/TBTN15/PAK73C1.DOCX","ES")</f>
        <v>ES</v>
      </c>
    </row>
    <row r="202" spans="1:11" ht="75">
      <c r="A202" s="11" t="s">
        <v>519</v>
      </c>
      <c r="B202" s="12" t="s">
        <v>466</v>
      </c>
      <c r="C202" s="13">
        <v>43244</v>
      </c>
      <c r="D202" s="14" t="s">
        <v>313</v>
      </c>
      <c r="E202" s="15" t="s">
        <v>520</v>
      </c>
      <c r="F202" s="16" t="s">
        <v>521</v>
      </c>
      <c r="G202" s="15" t="s">
        <v>522</v>
      </c>
      <c r="H202" s="15" t="s">
        <v>16</v>
      </c>
      <c r="I202" s="17" t="str">
        <f>HYPERLINK("https://docs.wto.org/imrd/directdoc.asp?DDFDocuments/t/G/TBTN15/PAK74C1.DOCX","EN")</f>
        <v>EN</v>
      </c>
      <c r="J202" s="17" t="str">
        <f>HYPERLINK("https://docs.wto.org/imrd/directdoc.asp?DDFDocuments/u/G/TBTN15/PAK74C1.DOCX","FR")</f>
        <v>FR</v>
      </c>
      <c r="K202" s="17" t="str">
        <f>HYPERLINK("https://docs.wto.org/imrd/directdoc.asp?DDFDocuments/v/G/TBTN15/PAK74C1.DOCX","ES")</f>
        <v>ES</v>
      </c>
    </row>
    <row r="203" spans="1:11" ht="30">
      <c r="A203" s="11" t="s">
        <v>523</v>
      </c>
      <c r="B203" s="12" t="s">
        <v>466</v>
      </c>
      <c r="C203" s="13">
        <v>43244</v>
      </c>
      <c r="D203" s="14" t="s">
        <v>313</v>
      </c>
      <c r="E203" s="15" t="s">
        <v>524</v>
      </c>
      <c r="F203" s="16"/>
      <c r="G203" s="15" t="s">
        <v>525</v>
      </c>
      <c r="H203" s="15" t="s">
        <v>504</v>
      </c>
      <c r="I203" s="17" t="str">
        <f>HYPERLINK("https://docs.wto.org/imrd/directdoc.asp?DDFDocuments/t/G/TBTN15/PAK75C1.DOCX","EN")</f>
        <v>EN</v>
      </c>
      <c r="J203" s="17" t="str">
        <f>HYPERLINK("https://docs.wto.org/imrd/directdoc.asp?DDFDocuments/u/G/TBTN15/PAK75C1.DOCX","FR")</f>
        <v>FR</v>
      </c>
      <c r="K203" s="17" t="str">
        <f>HYPERLINK("https://docs.wto.org/imrd/directdoc.asp?DDFDocuments/v/G/TBTN15/PAK75C1.DOCX","ES")</f>
        <v>ES</v>
      </c>
    </row>
    <row r="204" spans="1:11" ht="30">
      <c r="A204" s="11" t="s">
        <v>526</v>
      </c>
      <c r="B204" s="12" t="s">
        <v>466</v>
      </c>
      <c r="C204" s="13">
        <v>43244</v>
      </c>
      <c r="D204" s="14" t="s">
        <v>313</v>
      </c>
      <c r="E204" s="15" t="s">
        <v>527</v>
      </c>
      <c r="F204" s="16"/>
      <c r="G204" s="15" t="s">
        <v>528</v>
      </c>
      <c r="H204" s="15" t="s">
        <v>504</v>
      </c>
      <c r="I204" s="17" t="str">
        <f>HYPERLINK("https://docs.wto.org/imrd/directdoc.asp?DDFDocuments/t/G/TBTN15/PAK76C1.DOCX","EN")</f>
        <v>EN</v>
      </c>
      <c r="J204" s="17" t="str">
        <f>HYPERLINK("https://docs.wto.org/imrd/directdoc.asp?DDFDocuments/u/G/TBTN15/PAK76C1.DOCX","FR")</f>
        <v>FR</v>
      </c>
      <c r="K204" s="17" t="str">
        <f>HYPERLINK("https://docs.wto.org/imrd/directdoc.asp?DDFDocuments/v/G/TBTN15/PAK76C1.DOCX","ES")</f>
        <v>ES</v>
      </c>
    </row>
    <row r="205" spans="1:11" ht="30">
      <c r="A205" s="11" t="s">
        <v>529</v>
      </c>
      <c r="B205" s="12" t="s">
        <v>466</v>
      </c>
      <c r="C205" s="13">
        <v>43244</v>
      </c>
      <c r="D205" s="14" t="s">
        <v>313</v>
      </c>
      <c r="E205" s="15" t="s">
        <v>530</v>
      </c>
      <c r="F205" s="16"/>
      <c r="G205" s="15" t="s">
        <v>522</v>
      </c>
      <c r="H205" s="15" t="s">
        <v>16</v>
      </c>
      <c r="I205" s="17" t="str">
        <f>HYPERLINK("https://docs.wto.org/imrd/directdoc.asp?DDFDocuments/t/G/TBTN15/PAK77C1.DOCX","EN")</f>
        <v>EN</v>
      </c>
      <c r="J205" s="17" t="str">
        <f>HYPERLINK("https://docs.wto.org/imrd/directdoc.asp?DDFDocuments/u/G/TBTN15/PAK77C1.DOCX","FR")</f>
        <v>FR</v>
      </c>
      <c r="K205" s="17" t="str">
        <f>HYPERLINK("https://docs.wto.org/imrd/directdoc.asp?DDFDocuments/v/G/TBTN15/PAK77C1.DOCX","ES")</f>
        <v>ES</v>
      </c>
    </row>
    <row r="206" spans="1:11" ht="45">
      <c r="A206" s="11" t="s">
        <v>531</v>
      </c>
      <c r="B206" s="12" t="s">
        <v>466</v>
      </c>
      <c r="C206" s="13">
        <v>43244</v>
      </c>
      <c r="D206" s="14" t="s">
        <v>313</v>
      </c>
      <c r="E206" s="15" t="s">
        <v>532</v>
      </c>
      <c r="F206" s="16"/>
      <c r="G206" s="15" t="s">
        <v>533</v>
      </c>
      <c r="H206" s="15"/>
      <c r="I206" s="17" t="str">
        <f>HYPERLINK("https://docs.wto.org/imrd/directdoc.asp?DDFDocuments/t/G/TBTN07/PAK8C1.DOCX","EN")</f>
        <v>EN</v>
      </c>
      <c r="J206" s="17" t="str">
        <f>HYPERLINK("https://docs.wto.org/imrd/directdoc.asp?DDFDocuments/u/G/TBTN07/PAK8C1.DOCX","FR")</f>
        <v>FR</v>
      </c>
      <c r="K206" s="17" t="str">
        <f>HYPERLINK("https://docs.wto.org/imrd/directdoc.asp?DDFDocuments/v/G/TBTN07/PAK8C1.DOCX","ES")</f>
        <v>ES</v>
      </c>
    </row>
    <row r="207" spans="1:11" ht="45">
      <c r="A207" s="11" t="s">
        <v>534</v>
      </c>
      <c r="B207" s="12" t="s">
        <v>347</v>
      </c>
      <c r="C207" s="13">
        <v>43243</v>
      </c>
      <c r="D207" s="14" t="s">
        <v>24</v>
      </c>
      <c r="E207" s="15" t="s">
        <v>535</v>
      </c>
      <c r="F207" s="16"/>
      <c r="G207" s="15" t="s">
        <v>536</v>
      </c>
      <c r="H207" s="15" t="s">
        <v>537</v>
      </c>
      <c r="I207" s="17" t="str">
        <f>HYPERLINK("https://docs.wto.org/imrd/directdoc.asp?DDFDocuments/t/G/TBTN18/ARE411.DOCX","EN")</f>
        <v>EN</v>
      </c>
      <c r="J207" s="17" t="str">
        <f>HYPERLINK("https://docs.wto.org/imrd/directdoc.asp?DDFDocuments/u/G/TBTN18/ARE411.DOCX","FR")</f>
        <v>FR</v>
      </c>
      <c r="K207" s="17" t="str">
        <f>HYPERLINK("https://docs.wto.org/imrd/directdoc.asp?DDFDocuments/v/G/TBTN18/ARE411.DOCX","ES")</f>
        <v>ES</v>
      </c>
    </row>
    <row r="208" spans="1:11" ht="15">
      <c r="A208" s="11" t="s">
        <v>538</v>
      </c>
      <c r="B208" s="12" t="s">
        <v>54</v>
      </c>
      <c r="C208" s="13">
        <v>43243</v>
      </c>
      <c r="D208" s="14" t="s">
        <v>24</v>
      </c>
      <c r="E208" s="15" t="s">
        <v>539</v>
      </c>
      <c r="F208" s="16"/>
      <c r="G208" s="15" t="s">
        <v>15</v>
      </c>
      <c r="H208" s="15" t="s">
        <v>28</v>
      </c>
      <c r="I208" s="17" t="str">
        <f>HYPERLINK("https://docs.wto.org/imrd/directdoc.asp?DDFDocuments/t/G/TBTN18/EU572.DOCX","EN")</f>
        <v>EN</v>
      </c>
      <c r="J208" s="17" t="str">
        <f>HYPERLINK("https://docs.wto.org/imrd/directdoc.asp?DDFDocuments/u/G/TBTN18/EU572.DOCX","FR")</f>
        <v>FR</v>
      </c>
      <c r="K208" s="17" t="str">
        <f>HYPERLINK("https://docs.wto.org/imrd/directdoc.asp?DDFDocuments/v/G/TBTN18/EU572.DOCX","ES")</f>
        <v>ES</v>
      </c>
    </row>
    <row r="209" spans="1:11" ht="30">
      <c r="A209" s="11" t="s">
        <v>540</v>
      </c>
      <c r="B209" s="12" t="s">
        <v>59</v>
      </c>
      <c r="C209" s="13">
        <v>43243</v>
      </c>
      <c r="D209" s="14" t="s">
        <v>24</v>
      </c>
      <c r="E209" s="15" t="s">
        <v>541</v>
      </c>
      <c r="F209" s="16"/>
      <c r="G209" s="15" t="s">
        <v>542</v>
      </c>
      <c r="H209" s="15" t="s">
        <v>543</v>
      </c>
      <c r="I209" s="17" t="str">
        <f>HYPERLINK("https://docs.wto.org/imrd/directdoc.asp?DDFDocuments/t/G/TBTN18/KOR766.DOCX","EN")</f>
        <v>EN</v>
      </c>
      <c r="J209" s="17" t="str">
        <f>HYPERLINK("https://docs.wto.org/imrd/directdoc.asp?DDFDocuments/u/G/TBTN18/KOR766.DOCX","FR")</f>
        <v>FR</v>
      </c>
      <c r="K209" s="17" t="str">
        <f>HYPERLINK("https://docs.wto.org/imrd/directdoc.asp?DDFDocuments/v/G/TBTN18/KOR766.DOCX","ES")</f>
        <v>ES</v>
      </c>
    </row>
    <row r="210" spans="1:11" ht="45">
      <c r="A210" s="11" t="s">
        <v>544</v>
      </c>
      <c r="B210" s="12" t="s">
        <v>59</v>
      </c>
      <c r="C210" s="13">
        <v>43243</v>
      </c>
      <c r="D210" s="14" t="s">
        <v>24</v>
      </c>
      <c r="E210" s="15" t="s">
        <v>539</v>
      </c>
      <c r="F210" s="16"/>
      <c r="G210" s="15" t="s">
        <v>545</v>
      </c>
      <c r="H210" s="15" t="s">
        <v>546</v>
      </c>
      <c r="I210" s="17" t="str">
        <f>HYPERLINK("https://docs.wto.org/imrd/directdoc.asp?DDFDocuments/t/G/TBTN18/KOR767.DOCX","EN")</f>
        <v>EN</v>
      </c>
      <c r="J210" s="17" t="str">
        <f>HYPERLINK("https://docs.wto.org/imrd/directdoc.asp?DDFDocuments/u/G/TBTN18/KOR767.DOCX","FR")</f>
        <v>FR</v>
      </c>
      <c r="K210" s="17" t="str">
        <f>HYPERLINK("https://docs.wto.org/imrd/directdoc.asp?DDFDocuments/v/G/TBTN18/KOR767.DOCX","ES")</f>
        <v>ES</v>
      </c>
    </row>
    <row r="211" spans="1:11" ht="30">
      <c r="A211" s="11" t="s">
        <v>547</v>
      </c>
      <c r="B211" s="12" t="s">
        <v>59</v>
      </c>
      <c r="C211" s="13">
        <v>43243</v>
      </c>
      <c r="D211" s="14" t="s">
        <v>24</v>
      </c>
      <c r="E211" s="15" t="s">
        <v>548</v>
      </c>
      <c r="F211" s="16"/>
      <c r="G211" s="15" t="s">
        <v>536</v>
      </c>
      <c r="H211" s="15" t="s">
        <v>28</v>
      </c>
      <c r="I211" s="17" t="str">
        <f>HYPERLINK("https://docs.wto.org/imrd/directdoc.asp?DDFDocuments/t/G/TBTN18/KOR768.DOCX","EN")</f>
        <v>EN</v>
      </c>
      <c r="J211" s="17" t="str">
        <f>HYPERLINK("https://docs.wto.org/imrd/directdoc.asp?DDFDocuments/u/G/TBTN18/KOR768.DOCX","FR")</f>
        <v>FR</v>
      </c>
      <c r="K211" s="17" t="str">
        <f>HYPERLINK("https://docs.wto.org/imrd/directdoc.asp?DDFDocuments/v/G/TBTN18/KOR768.DOCX","ES")</f>
        <v>ES</v>
      </c>
    </row>
    <row r="212" spans="1:11" ht="45">
      <c r="A212" s="11" t="s">
        <v>549</v>
      </c>
      <c r="B212" s="12" t="s">
        <v>23</v>
      </c>
      <c r="C212" s="13">
        <v>43243</v>
      </c>
      <c r="D212" s="14" t="s">
        <v>24</v>
      </c>
      <c r="E212" s="15" t="s">
        <v>550</v>
      </c>
      <c r="F212" s="16"/>
      <c r="G212" s="15" t="s">
        <v>551</v>
      </c>
      <c r="H212" s="15" t="s">
        <v>49</v>
      </c>
      <c r="I212" s="17" t="str">
        <f>HYPERLINK("https://docs.wto.org/imrd/directdoc.asp?DDFDocuments/t/G/TBTN18/TPKM323.DOCX","EN")</f>
        <v>EN</v>
      </c>
      <c r="J212" s="17" t="str">
        <f>HYPERLINK("https://docs.wto.org/imrd/directdoc.asp?DDFDocuments/u/G/TBTN18/TPKM323.DOCX","FR")</f>
        <v>FR</v>
      </c>
      <c r="K212" s="17" t="str">
        <f>HYPERLINK("https://docs.wto.org/imrd/directdoc.asp?DDFDocuments/v/G/TBTN18/TPKM323.DOCX","ES")</f>
        <v>ES</v>
      </c>
    </row>
    <row r="213" spans="1:11" ht="30">
      <c r="A213" s="11" t="s">
        <v>552</v>
      </c>
      <c r="B213" s="12" t="s">
        <v>72</v>
      </c>
      <c r="C213" s="13">
        <v>43243</v>
      </c>
      <c r="D213" s="14" t="s">
        <v>24</v>
      </c>
      <c r="E213" s="15" t="s">
        <v>553</v>
      </c>
      <c r="F213" s="16"/>
      <c r="G213" s="15" t="s">
        <v>186</v>
      </c>
      <c r="H213" s="15" t="s">
        <v>106</v>
      </c>
      <c r="I213" s="17" t="str">
        <f>HYPERLINK("https://docs.wto.org/imrd/directdoc.asp?DDFDocuments/t/G/TBTN18/TZA163.DOCX","EN")</f>
        <v>EN</v>
      </c>
      <c r="J213" s="17" t="str">
        <f>HYPERLINK("https://docs.wto.org/imrd/directdoc.asp?DDFDocuments/u/G/TBTN18/TZA163.DOCX","FR")</f>
        <v>FR</v>
      </c>
      <c r="K213" s="17" t="str">
        <f>HYPERLINK("https://docs.wto.org/imrd/directdoc.asp?DDFDocuments/v/G/TBTN18/TZA163.DOCX","ES")</f>
        <v>ES</v>
      </c>
    </row>
    <row r="214" spans="1:11" ht="30">
      <c r="A214" s="11" t="s">
        <v>554</v>
      </c>
      <c r="B214" s="12" t="s">
        <v>72</v>
      </c>
      <c r="C214" s="13">
        <v>43243</v>
      </c>
      <c r="D214" s="14" t="s">
        <v>24</v>
      </c>
      <c r="E214" s="15" t="s">
        <v>553</v>
      </c>
      <c r="F214" s="16"/>
      <c r="G214" s="15" t="s">
        <v>186</v>
      </c>
      <c r="H214" s="15" t="s">
        <v>106</v>
      </c>
      <c r="I214" s="17" t="str">
        <f>HYPERLINK("https://docs.wto.org/imrd/directdoc.asp?DDFDocuments/t/G/TBTN18/TZA164.DOCX","EN")</f>
        <v>EN</v>
      </c>
      <c r="J214" s="17" t="str">
        <f>HYPERLINK("https://docs.wto.org/imrd/directdoc.asp?DDFDocuments/u/G/TBTN18/TZA164.DOCX","FR")</f>
        <v>FR</v>
      </c>
      <c r="K214" s="17" t="str">
        <f>HYPERLINK("https://docs.wto.org/imrd/directdoc.asp?DDFDocuments/v/G/TBTN18/TZA164.DOCX","ES")</f>
        <v>ES</v>
      </c>
    </row>
    <row r="215" spans="1:11" ht="30">
      <c r="A215" s="11" t="s">
        <v>555</v>
      </c>
      <c r="B215" s="12" t="s">
        <v>72</v>
      </c>
      <c r="C215" s="13">
        <v>43243</v>
      </c>
      <c r="D215" s="14" t="s">
        <v>24</v>
      </c>
      <c r="E215" s="15" t="s">
        <v>553</v>
      </c>
      <c r="F215" s="16"/>
      <c r="G215" s="15" t="s">
        <v>186</v>
      </c>
      <c r="H215" s="15" t="s">
        <v>106</v>
      </c>
      <c r="I215" s="17" t="str">
        <f>HYPERLINK("https://docs.wto.org/imrd/directdoc.asp?DDFDocuments/t/G/TBTN18/TZA165.DOCX","EN")</f>
        <v>EN</v>
      </c>
      <c r="J215" s="17" t="str">
        <f>HYPERLINK("https://docs.wto.org/imrd/directdoc.asp?DDFDocuments/u/G/TBTN18/TZA165.DOCX","FR")</f>
        <v>FR</v>
      </c>
      <c r="K215" s="17" t="str">
        <f>HYPERLINK("https://docs.wto.org/imrd/directdoc.asp?DDFDocuments/v/G/TBTN18/TZA165.DOCX","ES")</f>
        <v>ES</v>
      </c>
    </row>
    <row r="216" spans="1:11" ht="30">
      <c r="A216" s="11" t="s">
        <v>556</v>
      </c>
      <c r="B216" s="12" t="s">
        <v>72</v>
      </c>
      <c r="C216" s="13">
        <v>43243</v>
      </c>
      <c r="D216" s="14" t="s">
        <v>24</v>
      </c>
      <c r="E216" s="15" t="s">
        <v>553</v>
      </c>
      <c r="F216" s="16" t="s">
        <v>193</v>
      </c>
      <c r="G216" s="15" t="s">
        <v>557</v>
      </c>
      <c r="H216" s="15" t="s">
        <v>106</v>
      </c>
      <c r="I216" s="17" t="str">
        <f>HYPERLINK("https://docs.wto.org/imrd/directdoc.asp?DDFDocuments/t/G/TBTN18/TZA166.DOCX","EN")</f>
        <v>EN</v>
      </c>
      <c r="J216" s="17" t="str">
        <f>HYPERLINK("https://docs.wto.org/imrd/directdoc.asp?DDFDocuments/u/G/TBTN18/TZA166.DOCX","FR")</f>
        <v>FR</v>
      </c>
      <c r="K216" s="17" t="str">
        <f>HYPERLINK("https://docs.wto.org/imrd/directdoc.asp?DDFDocuments/v/G/TBTN18/TZA166.DOCX","ES")</f>
        <v>ES</v>
      </c>
    </row>
    <row r="217" spans="1:11" ht="30">
      <c r="A217" s="11" t="s">
        <v>558</v>
      </c>
      <c r="B217" s="12" t="s">
        <v>72</v>
      </c>
      <c r="C217" s="13">
        <v>43243</v>
      </c>
      <c r="D217" s="14" t="s">
        <v>24</v>
      </c>
      <c r="E217" s="15" t="s">
        <v>553</v>
      </c>
      <c r="F217" s="16"/>
      <c r="G217" s="15" t="s">
        <v>184</v>
      </c>
      <c r="H217" s="15" t="s">
        <v>106</v>
      </c>
      <c r="I217" s="17" t="str">
        <f>HYPERLINK("https://docs.wto.org/imrd/directdoc.asp?DDFDocuments/t/G/TBTN18/TZA167.DOCX","EN")</f>
        <v>EN</v>
      </c>
      <c r="J217" s="17" t="str">
        <f>HYPERLINK("https://docs.wto.org/imrd/directdoc.asp?DDFDocuments/u/G/TBTN18/TZA167.DOCX","FR")</f>
        <v>FR</v>
      </c>
      <c r="K217" s="17" t="str">
        <f>HYPERLINK("https://docs.wto.org/imrd/directdoc.asp?DDFDocuments/v/G/TBTN18/TZA167.DOCX","ES")</f>
        <v>ES</v>
      </c>
    </row>
    <row r="218" spans="1:11" ht="30">
      <c r="A218" s="11" t="s">
        <v>559</v>
      </c>
      <c r="B218" s="12" t="s">
        <v>72</v>
      </c>
      <c r="C218" s="13">
        <v>43243</v>
      </c>
      <c r="D218" s="14" t="s">
        <v>24</v>
      </c>
      <c r="E218" s="15" t="s">
        <v>553</v>
      </c>
      <c r="F218" s="16"/>
      <c r="G218" s="15" t="s">
        <v>186</v>
      </c>
      <c r="H218" s="15" t="s">
        <v>106</v>
      </c>
      <c r="I218" s="17" t="str">
        <f>HYPERLINK("https://docs.wto.org/imrd/directdoc.asp?DDFDocuments/t/G/TBTN18/TZA168.DOCX","EN")</f>
        <v>EN</v>
      </c>
      <c r="J218" s="17" t="str">
        <f>HYPERLINK("https://docs.wto.org/imrd/directdoc.asp?DDFDocuments/u/G/TBTN18/TZA168.DOCX","FR")</f>
        <v>FR</v>
      </c>
      <c r="K218" s="17" t="str">
        <f>HYPERLINK("https://docs.wto.org/imrd/directdoc.asp?DDFDocuments/v/G/TBTN18/TZA168.DOCX","ES")</f>
        <v>ES</v>
      </c>
    </row>
    <row r="219" spans="1:11" ht="30">
      <c r="A219" s="11" t="s">
        <v>560</v>
      </c>
      <c r="B219" s="12" t="s">
        <v>72</v>
      </c>
      <c r="C219" s="13">
        <v>43243</v>
      </c>
      <c r="D219" s="14" t="s">
        <v>24</v>
      </c>
      <c r="E219" s="15" t="s">
        <v>553</v>
      </c>
      <c r="F219" s="16"/>
      <c r="G219" s="15" t="s">
        <v>186</v>
      </c>
      <c r="H219" s="15" t="s">
        <v>106</v>
      </c>
      <c r="I219" s="17" t="str">
        <f>HYPERLINK("https://docs.wto.org/imrd/directdoc.asp?DDFDocuments/t/G/TBTN18/TZA169.DOCX","EN")</f>
        <v>EN</v>
      </c>
      <c r="J219" s="17" t="str">
        <f>HYPERLINK("https://docs.wto.org/imrd/directdoc.asp?DDFDocuments/u/G/TBTN18/TZA169.DOCX","FR")</f>
        <v>FR</v>
      </c>
      <c r="K219" s="17" t="str">
        <f>HYPERLINK("https://docs.wto.org/imrd/directdoc.asp?DDFDocuments/v/G/TBTN18/TZA169.DOCX","ES")</f>
        <v>ES</v>
      </c>
    </row>
    <row r="220" spans="1:11" ht="30">
      <c r="A220" s="11" t="s">
        <v>561</v>
      </c>
      <c r="B220" s="12" t="s">
        <v>72</v>
      </c>
      <c r="C220" s="13">
        <v>43243</v>
      </c>
      <c r="D220" s="14" t="s">
        <v>24</v>
      </c>
      <c r="E220" s="15" t="s">
        <v>553</v>
      </c>
      <c r="F220" s="16"/>
      <c r="G220" s="15" t="s">
        <v>186</v>
      </c>
      <c r="H220" s="15" t="s">
        <v>106</v>
      </c>
      <c r="I220" s="17" t="str">
        <f>HYPERLINK("https://docs.wto.org/imrd/directdoc.asp?DDFDocuments/t/G/TBTN18/TZA170.DOCX","EN")</f>
        <v>EN</v>
      </c>
      <c r="J220" s="17" t="str">
        <f>HYPERLINK("https://docs.wto.org/imrd/directdoc.asp?DDFDocuments/u/G/TBTN18/TZA170.DOCX","FR")</f>
        <v>FR</v>
      </c>
      <c r="K220" s="17" t="str">
        <f>HYPERLINK("https://docs.wto.org/imrd/directdoc.asp?DDFDocuments/v/G/TBTN18/TZA170.DOCX","ES")</f>
        <v>ES</v>
      </c>
    </row>
    <row r="221" spans="1:11" ht="30">
      <c r="A221" s="11" t="s">
        <v>562</v>
      </c>
      <c r="B221" s="12" t="s">
        <v>72</v>
      </c>
      <c r="C221" s="13">
        <v>43243</v>
      </c>
      <c r="D221" s="14" t="s">
        <v>24</v>
      </c>
      <c r="E221" s="15" t="s">
        <v>563</v>
      </c>
      <c r="F221" s="16"/>
      <c r="G221" s="15" t="s">
        <v>267</v>
      </c>
      <c r="H221" s="15" t="s">
        <v>106</v>
      </c>
      <c r="I221" s="17" t="str">
        <f>HYPERLINK("https://docs.wto.org/imrd/directdoc.asp?DDFDocuments/t/G/TBTN18/TZA171.DOCX","EN")</f>
        <v>EN</v>
      </c>
      <c r="J221" s="17" t="str">
        <f>HYPERLINK("https://docs.wto.org/imrd/directdoc.asp?DDFDocuments/u/G/TBTN18/TZA171.DOCX","FR")</f>
        <v>FR</v>
      </c>
      <c r="K221" s="17" t="str">
        <f>HYPERLINK("https://docs.wto.org/imrd/directdoc.asp?DDFDocuments/v/G/TBTN18/TZA171.DOCX","ES")</f>
        <v>ES</v>
      </c>
    </row>
    <row r="222" spans="1:11" ht="30">
      <c r="A222" s="11" t="s">
        <v>564</v>
      </c>
      <c r="B222" s="12" t="s">
        <v>72</v>
      </c>
      <c r="C222" s="13">
        <v>43243</v>
      </c>
      <c r="D222" s="14" t="s">
        <v>24</v>
      </c>
      <c r="E222" s="15"/>
      <c r="F222" s="16"/>
      <c r="G222" s="15" t="s">
        <v>267</v>
      </c>
      <c r="H222" s="15" t="s">
        <v>106</v>
      </c>
      <c r="I222" s="17" t="str">
        <f>HYPERLINK("https://docs.wto.org/imrd/directdoc.asp?DDFDocuments/t/G/TBTN18/TZA172.DOCX","EN")</f>
        <v>EN</v>
      </c>
      <c r="J222" s="17" t="str">
        <f>HYPERLINK("https://docs.wto.org/imrd/directdoc.asp?DDFDocuments/u/G/TBTN18/TZA172.DOCX","FR")</f>
        <v>FR</v>
      </c>
      <c r="K222" s="17" t="str">
        <f>HYPERLINK("https://docs.wto.org/imrd/directdoc.asp?DDFDocuments/v/G/TBTN18/TZA172.DOCX","ES")</f>
        <v>ES</v>
      </c>
    </row>
    <row r="223" spans="1:11" ht="30">
      <c r="A223" s="11" t="s">
        <v>565</v>
      </c>
      <c r="B223" s="12" t="s">
        <v>72</v>
      </c>
      <c r="C223" s="13">
        <v>43243</v>
      </c>
      <c r="D223" s="14" t="s">
        <v>24</v>
      </c>
      <c r="E223" s="15"/>
      <c r="F223" s="16"/>
      <c r="G223" s="15" t="s">
        <v>267</v>
      </c>
      <c r="H223" s="15" t="s">
        <v>106</v>
      </c>
      <c r="I223" s="17" t="str">
        <f>HYPERLINK("https://docs.wto.org/imrd/directdoc.asp?DDFDocuments/t/G/TBTN18/TZA173.DOCX","EN")</f>
        <v>EN</v>
      </c>
      <c r="J223" s="17" t="str">
        <f>HYPERLINK("https://docs.wto.org/imrd/directdoc.asp?DDFDocuments/u/G/TBTN18/TZA173.DOCX","FR")</f>
        <v>FR</v>
      </c>
      <c r="K223" s="17" t="str">
        <f>HYPERLINK("https://docs.wto.org/imrd/directdoc.asp?DDFDocuments/v/G/TBTN18/TZA173.DOCX","ES")</f>
        <v>ES</v>
      </c>
    </row>
    <row r="224" spans="1:11" ht="30">
      <c r="A224" s="11" t="s">
        <v>566</v>
      </c>
      <c r="B224" s="12" t="s">
        <v>72</v>
      </c>
      <c r="C224" s="13">
        <v>43243</v>
      </c>
      <c r="D224" s="14" t="s">
        <v>24</v>
      </c>
      <c r="E224" s="15"/>
      <c r="F224" s="16"/>
      <c r="G224" s="15" t="s">
        <v>358</v>
      </c>
      <c r="H224" s="15" t="s">
        <v>106</v>
      </c>
      <c r="I224" s="17" t="str">
        <f>HYPERLINK("https://docs.wto.org/imrd/directdoc.asp?DDFDocuments/t/G/TBTN18/TZA174.DOCX","EN")</f>
        <v>EN</v>
      </c>
      <c r="J224" s="17" t="str">
        <f>HYPERLINK("https://docs.wto.org/imrd/directdoc.asp?DDFDocuments/u/G/TBTN18/TZA174.DOCX","FR")</f>
        <v>FR</v>
      </c>
      <c r="K224" s="17" t="str">
        <f>HYPERLINK("https://docs.wto.org/imrd/directdoc.asp?DDFDocuments/v/G/TBTN18/TZA174.DOCX","ES")</f>
        <v>ES</v>
      </c>
    </row>
    <row r="225" spans="1:11" ht="30">
      <c r="A225" s="11" t="s">
        <v>567</v>
      </c>
      <c r="B225" s="12" t="s">
        <v>72</v>
      </c>
      <c r="C225" s="13">
        <v>43243</v>
      </c>
      <c r="D225" s="14" t="s">
        <v>24</v>
      </c>
      <c r="E225" s="15"/>
      <c r="F225" s="16"/>
      <c r="G225" s="15" t="s">
        <v>358</v>
      </c>
      <c r="H225" s="15" t="s">
        <v>106</v>
      </c>
      <c r="I225" s="17" t="str">
        <f>HYPERLINK("https://docs.wto.org/imrd/directdoc.asp?DDFDocuments/t/G/TBTN18/TZA175.DOCX","EN")</f>
        <v>EN</v>
      </c>
      <c r="J225" s="17" t="str">
        <f>HYPERLINK("https://docs.wto.org/imrd/directdoc.asp?DDFDocuments/u/G/TBTN18/TZA175.DOCX","FR")</f>
        <v>FR</v>
      </c>
      <c r="K225" s="17" t="str">
        <f>HYPERLINK("https://docs.wto.org/imrd/directdoc.asp?DDFDocuments/v/G/TBTN18/TZA175.DOCX","ES")</f>
        <v>ES</v>
      </c>
    </row>
    <row r="226" spans="1:11" ht="30">
      <c r="A226" s="11" t="s">
        <v>568</v>
      </c>
      <c r="B226" s="12" t="s">
        <v>72</v>
      </c>
      <c r="C226" s="13">
        <v>43243</v>
      </c>
      <c r="D226" s="14" t="s">
        <v>24</v>
      </c>
      <c r="E226" s="15"/>
      <c r="F226" s="16"/>
      <c r="G226" s="15" t="s">
        <v>358</v>
      </c>
      <c r="H226" s="15" t="s">
        <v>106</v>
      </c>
      <c r="I226" s="17" t="str">
        <f>HYPERLINK("https://docs.wto.org/imrd/directdoc.asp?DDFDocuments/t/G/TBTN18/TZA176.DOCX","EN")</f>
        <v>EN</v>
      </c>
      <c r="J226" s="17" t="str">
        <f>HYPERLINK("https://docs.wto.org/imrd/directdoc.asp?DDFDocuments/u/G/TBTN18/TZA176.DOCX","FR")</f>
        <v>FR</v>
      </c>
      <c r="K226" s="17" t="str">
        <f>HYPERLINK("https://docs.wto.org/imrd/directdoc.asp?DDFDocuments/v/G/TBTN18/TZA176.DOCX","ES")</f>
        <v>ES</v>
      </c>
    </row>
    <row r="227" spans="1:11" ht="30">
      <c r="A227" s="11" t="s">
        <v>569</v>
      </c>
      <c r="B227" s="12" t="s">
        <v>72</v>
      </c>
      <c r="C227" s="13">
        <v>43243</v>
      </c>
      <c r="D227" s="14" t="s">
        <v>24</v>
      </c>
      <c r="E227" s="15"/>
      <c r="F227" s="16"/>
      <c r="G227" s="15" t="s">
        <v>358</v>
      </c>
      <c r="H227" s="15" t="s">
        <v>106</v>
      </c>
      <c r="I227" s="17" t="str">
        <f>HYPERLINK("https://docs.wto.org/imrd/directdoc.asp?DDFDocuments/t/G/TBTN18/TZA177.DOCX","EN")</f>
        <v>EN</v>
      </c>
      <c r="J227" s="17" t="str">
        <f>HYPERLINK("https://docs.wto.org/imrd/directdoc.asp?DDFDocuments/u/G/TBTN18/TZA177.DOCX","FR")</f>
        <v>FR</v>
      </c>
      <c r="K227" s="17" t="str">
        <f>HYPERLINK("https://docs.wto.org/imrd/directdoc.asp?DDFDocuments/v/G/TBTN18/TZA177.DOCX","ES")</f>
        <v>ES</v>
      </c>
    </row>
    <row r="228" spans="1:11" ht="30">
      <c r="A228" s="11" t="s">
        <v>570</v>
      </c>
      <c r="B228" s="12" t="s">
        <v>72</v>
      </c>
      <c r="C228" s="13">
        <v>43243</v>
      </c>
      <c r="D228" s="14" t="s">
        <v>24</v>
      </c>
      <c r="E228" s="15"/>
      <c r="F228" s="16"/>
      <c r="G228" s="15" t="s">
        <v>358</v>
      </c>
      <c r="H228" s="15" t="s">
        <v>106</v>
      </c>
      <c r="I228" s="17" t="str">
        <f>HYPERLINK("https://docs.wto.org/imrd/directdoc.asp?DDFDocuments/t/G/TBTN18/TZA178.DOCX","EN")</f>
        <v>EN</v>
      </c>
      <c r="J228" s="17" t="str">
        <f>HYPERLINK("https://docs.wto.org/imrd/directdoc.asp?DDFDocuments/u/G/TBTN18/TZA178.DOCX","FR")</f>
        <v>FR</v>
      </c>
      <c r="K228" s="17" t="str">
        <f>HYPERLINK("https://docs.wto.org/imrd/directdoc.asp?DDFDocuments/v/G/TBTN18/TZA178.DOCX","ES")</f>
        <v>ES</v>
      </c>
    </row>
    <row r="229" spans="1:11" ht="30">
      <c r="A229" s="11" t="s">
        <v>571</v>
      </c>
      <c r="B229" s="12" t="s">
        <v>72</v>
      </c>
      <c r="C229" s="13">
        <v>43243</v>
      </c>
      <c r="D229" s="14" t="s">
        <v>24</v>
      </c>
      <c r="E229" s="15"/>
      <c r="F229" s="16"/>
      <c r="G229" s="15" t="s">
        <v>346</v>
      </c>
      <c r="H229" s="15" t="s">
        <v>106</v>
      </c>
      <c r="I229" s="17" t="str">
        <f>HYPERLINK("https://docs.wto.org/imrd/directdoc.asp?DDFDocuments/t/G/TBTN18/TZA179.DOCX","EN")</f>
        <v>EN</v>
      </c>
      <c r="J229" s="17" t="str">
        <f>HYPERLINK("https://docs.wto.org/imrd/directdoc.asp?DDFDocuments/u/G/TBTN18/TZA179.DOCX","FR")</f>
        <v>FR</v>
      </c>
      <c r="K229" s="17" t="str">
        <f>HYPERLINK("https://docs.wto.org/imrd/directdoc.asp?DDFDocuments/v/G/TBTN18/TZA179.DOCX","ES")</f>
        <v>ES</v>
      </c>
    </row>
    <row r="230" spans="1:11" ht="30">
      <c r="A230" s="11" t="s">
        <v>572</v>
      </c>
      <c r="B230" s="12" t="s">
        <v>72</v>
      </c>
      <c r="C230" s="13">
        <v>43243</v>
      </c>
      <c r="D230" s="14" t="s">
        <v>24</v>
      </c>
      <c r="E230" s="15"/>
      <c r="F230" s="16"/>
      <c r="G230" s="15" t="s">
        <v>38</v>
      </c>
      <c r="H230" s="15" t="s">
        <v>106</v>
      </c>
      <c r="I230" s="17" t="str">
        <f>HYPERLINK("https://docs.wto.org/imrd/directdoc.asp?DDFDocuments/t/G/TBTN18/TZA180.DOCX","EN")</f>
        <v>EN</v>
      </c>
      <c r="J230" s="17" t="str">
        <f>HYPERLINK("https://docs.wto.org/imrd/directdoc.asp?DDFDocuments/u/G/TBTN18/TZA180.DOCX","FR")</f>
        <v>FR</v>
      </c>
      <c r="K230" s="17" t="str">
        <f>HYPERLINK("https://docs.wto.org/imrd/directdoc.asp?DDFDocuments/v/G/TBTN18/TZA180.DOCX","ES")</f>
        <v>ES</v>
      </c>
    </row>
    <row r="231" spans="1:11" ht="30">
      <c r="A231" s="11" t="s">
        <v>573</v>
      </c>
      <c r="B231" s="12" t="s">
        <v>574</v>
      </c>
      <c r="C231" s="13">
        <v>43243</v>
      </c>
      <c r="D231" s="14" t="s">
        <v>24</v>
      </c>
      <c r="E231" s="15" t="s">
        <v>575</v>
      </c>
      <c r="F231" s="16"/>
      <c r="G231" s="15" t="s">
        <v>576</v>
      </c>
      <c r="H231" s="15" t="s">
        <v>49</v>
      </c>
      <c r="I231" s="17" t="str">
        <f>HYPERLINK("https://docs.wto.org/imrd/directdoc.asp?DDFDocuments/t/G/TBTN18/UKR135.DOCX","EN")</f>
        <v>EN</v>
      </c>
      <c r="J231" s="17" t="str">
        <f>HYPERLINK("https://docs.wto.org/imrd/directdoc.asp?DDFDocuments/u/G/TBTN18/UKR135.DOCX","FR")</f>
        <v>FR</v>
      </c>
      <c r="K231" s="17" t="str">
        <f>HYPERLINK("https://docs.wto.org/imrd/directdoc.asp?DDFDocuments/v/G/TBTN18/UKR135.DOCX","ES")</f>
        <v>ES</v>
      </c>
    </row>
    <row r="232" spans="1:11" ht="45">
      <c r="A232" s="11" t="s">
        <v>577</v>
      </c>
      <c r="B232" s="12" t="s">
        <v>41</v>
      </c>
      <c r="C232" s="13">
        <v>43243</v>
      </c>
      <c r="D232" s="14" t="s">
        <v>313</v>
      </c>
      <c r="E232" s="15" t="s">
        <v>578</v>
      </c>
      <c r="F232" s="16"/>
      <c r="G232" s="15" t="s">
        <v>579</v>
      </c>
      <c r="H232" s="15" t="s">
        <v>16</v>
      </c>
      <c r="I232" s="17" t="str">
        <f>HYPERLINK("https://docs.wto.org/imrd/directdoc.asp?DDFDocuments/t/G/TBTN16/USA1107A3C1.DOCX","EN")</f>
        <v>EN</v>
      </c>
      <c r="J232" s="17" t="str">
        <f>HYPERLINK("https://docs.wto.org/imrd/directdoc.asp?DDFDocuments/u/G/TBTN16/USA1107A3C1.DOCX","FR")</f>
        <v>FR</v>
      </c>
      <c r="K232" s="17" t="str">
        <f>HYPERLINK("https://docs.wto.org/imrd/directdoc.asp?DDFDocuments/v/G/TBTN16/USA1107A3C1.DOCX","ES")</f>
        <v>ES</v>
      </c>
    </row>
    <row r="233" spans="1:11" ht="15">
      <c r="A233" s="11" t="s">
        <v>580</v>
      </c>
      <c r="B233" s="12" t="s">
        <v>41</v>
      </c>
      <c r="C233" s="13">
        <v>43243</v>
      </c>
      <c r="D233" s="14" t="s">
        <v>24</v>
      </c>
      <c r="E233" s="15" t="s">
        <v>581</v>
      </c>
      <c r="F233" s="16" t="s">
        <v>582</v>
      </c>
      <c r="G233" s="15" t="s">
        <v>583</v>
      </c>
      <c r="H233" s="15" t="s">
        <v>401</v>
      </c>
      <c r="I233" s="17" t="str">
        <f>HYPERLINK("https://docs.wto.org/imrd/directdoc.asp?DDFDocuments/t/G/TBTN18/USA1368.DOCX","EN")</f>
        <v>EN</v>
      </c>
      <c r="J233" s="17" t="str">
        <f>HYPERLINK("https://docs.wto.org/imrd/directdoc.asp?DDFDocuments/u/G/TBTN18/USA1368.DOCX","FR")</f>
        <v>FR</v>
      </c>
      <c r="K233" s="17" t="str">
        <f>HYPERLINK("https://docs.wto.org/imrd/directdoc.asp?DDFDocuments/v/G/TBTN18/USA1368.DOCX","ES")</f>
        <v>ES</v>
      </c>
    </row>
    <row r="234" spans="1:11" ht="30">
      <c r="A234" s="11" t="s">
        <v>584</v>
      </c>
      <c r="B234" s="12" t="s">
        <v>41</v>
      </c>
      <c r="C234" s="13">
        <v>43243</v>
      </c>
      <c r="D234" s="14" t="s">
        <v>24</v>
      </c>
      <c r="E234" s="15" t="s">
        <v>585</v>
      </c>
      <c r="F234" s="16"/>
      <c r="G234" s="15" t="s">
        <v>586</v>
      </c>
      <c r="H234" s="15" t="s">
        <v>49</v>
      </c>
      <c r="I234" s="17" t="str">
        <f>HYPERLINK("https://docs.wto.org/imrd/directdoc.asp?DDFDocuments/t/G/TBTN18/USA1369.DOCX","EN")</f>
        <v>EN</v>
      </c>
      <c r="J234" s="17" t="str">
        <f>HYPERLINK("https://docs.wto.org/imrd/directdoc.asp?DDFDocuments/u/G/TBTN18/USA1369.DOCX","FR")</f>
        <v>FR</v>
      </c>
      <c r="K234" s="17" t="str">
        <f>HYPERLINK("https://docs.wto.org/imrd/directdoc.asp?DDFDocuments/v/G/TBTN18/USA1369.DOCX","ES")</f>
        <v>ES</v>
      </c>
    </row>
    <row r="235" spans="1:11" ht="75">
      <c r="A235" s="11" t="s">
        <v>587</v>
      </c>
      <c r="B235" s="12" t="s">
        <v>41</v>
      </c>
      <c r="C235" s="13">
        <v>43243</v>
      </c>
      <c r="D235" s="14" t="s">
        <v>13</v>
      </c>
      <c r="E235" s="15" t="s">
        <v>588</v>
      </c>
      <c r="F235" s="16"/>
      <c r="G235" s="15" t="s">
        <v>589</v>
      </c>
      <c r="H235" s="15" t="s">
        <v>44</v>
      </c>
      <c r="I235" s="17" t="str">
        <f>HYPERLINK("https://docs.wto.org/imrd/directdoc.asp?DDFDocuments/t/G/TBTN13/USA861A6.DOCX","EN")</f>
        <v>EN</v>
      </c>
      <c r="J235" s="17" t="str">
        <f>HYPERLINK("https://docs.wto.org/imrd/directdoc.asp?DDFDocuments/u/G/TBTN13/USA861A6.DOCX","FR")</f>
        <v>FR</v>
      </c>
      <c r="K235" s="17" t="str">
        <f>HYPERLINK("https://docs.wto.org/imrd/directdoc.asp?DDFDocuments/v/G/TBTN13/USA861A6.DOCX","ES")</f>
        <v>ES</v>
      </c>
    </row>
    <row r="236" spans="1:11" ht="30">
      <c r="A236" s="11" t="s">
        <v>590</v>
      </c>
      <c r="B236" s="12" t="s">
        <v>12</v>
      </c>
      <c r="C236" s="13">
        <v>43242</v>
      </c>
      <c r="D236" s="14" t="s">
        <v>13</v>
      </c>
      <c r="E236" s="15" t="s">
        <v>591</v>
      </c>
      <c r="F236" s="16"/>
      <c r="G236" s="15" t="s">
        <v>592</v>
      </c>
      <c r="H236" s="15" t="s">
        <v>16</v>
      </c>
      <c r="I236" s="17" t="str">
        <f>HYPERLINK("https://docs.wto.org/imrd/directdoc.asp?DDFDocuments/t/G/TBTN17/CAN510A1.DOCX","EN")</f>
        <v>EN</v>
      </c>
      <c r="J236" s="17" t="str">
        <f>HYPERLINK("https://docs.wto.org/imrd/directdoc.asp?DDFDocuments/u/G/TBTN17/CAN510A1.DOCX","FR")</f>
        <v>FR</v>
      </c>
      <c r="K236" s="17" t="str">
        <f>HYPERLINK("https://docs.wto.org/imrd/directdoc.asp?DDFDocuments/v/G/TBTN17/CAN510A1.DOCX","ES")</f>
        <v>ES</v>
      </c>
    </row>
    <row r="237" spans="1:11" ht="120">
      <c r="A237" s="11" t="s">
        <v>593</v>
      </c>
      <c r="B237" s="12" t="s">
        <v>12</v>
      </c>
      <c r="C237" s="13">
        <v>43242</v>
      </c>
      <c r="D237" s="14" t="s">
        <v>13</v>
      </c>
      <c r="E237" s="15" t="s">
        <v>594</v>
      </c>
      <c r="F237" s="16"/>
      <c r="G237" s="15" t="s">
        <v>595</v>
      </c>
      <c r="H237" s="15" t="s">
        <v>16</v>
      </c>
      <c r="I237" s="17" t="str">
        <f>HYPERLINK("https://docs.wto.org/imrd/directdoc.asp?DDFDocuments/t/G/TBTN17/CAN511A1.DOCX","EN")</f>
        <v>EN</v>
      </c>
      <c r="J237" s="17" t="str">
        <f>HYPERLINK("https://docs.wto.org/imrd/directdoc.asp?DDFDocuments/u/G/TBTN17/CAN511A1.DOCX","FR")</f>
        <v>FR</v>
      </c>
      <c r="K237" s="17" t="str">
        <f>HYPERLINK("https://docs.wto.org/imrd/directdoc.asp?DDFDocuments/v/G/TBTN17/CAN511A1.DOCX","ES")</f>
        <v>ES</v>
      </c>
    </row>
    <row r="238" spans="1:11" ht="30">
      <c r="A238" s="11" t="s">
        <v>596</v>
      </c>
      <c r="B238" s="12" t="s">
        <v>269</v>
      </c>
      <c r="C238" s="13">
        <v>43242</v>
      </c>
      <c r="D238" s="14" t="s">
        <v>24</v>
      </c>
      <c r="E238" s="15" t="s">
        <v>597</v>
      </c>
      <c r="F238" s="16"/>
      <c r="G238" s="15" t="s">
        <v>598</v>
      </c>
      <c r="H238" s="15" t="s">
        <v>412</v>
      </c>
      <c r="I238" s="17" t="str">
        <f>HYPERLINK("https://docs.wto.org/imrd/directdoc.asp?DDFDocuments/t/G/TBTN18/CHN1271.DOCX","EN")</f>
        <v>EN</v>
      </c>
      <c r="J238" s="17" t="str">
        <f>HYPERLINK("https://docs.wto.org/imrd/directdoc.asp?DDFDocuments/u/G/TBTN18/CHN1271.DOCX","FR")</f>
        <v>FR</v>
      </c>
      <c r="K238" s="17" t="str">
        <f>HYPERLINK("https://docs.wto.org/imrd/directdoc.asp?DDFDocuments/v/G/TBTN18/CHN1271.DOCX","ES")</f>
        <v>ES</v>
      </c>
    </row>
    <row r="239" spans="1:11" ht="45">
      <c r="A239" s="11" t="s">
        <v>599</v>
      </c>
      <c r="B239" s="12" t="s">
        <v>54</v>
      </c>
      <c r="C239" s="13">
        <v>43242</v>
      </c>
      <c r="D239" s="14" t="s">
        <v>24</v>
      </c>
      <c r="E239" s="15" t="s">
        <v>600</v>
      </c>
      <c r="F239" s="16"/>
      <c r="G239" s="15" t="s">
        <v>601</v>
      </c>
      <c r="H239" s="15" t="s">
        <v>602</v>
      </c>
      <c r="I239" s="17" t="str">
        <f>HYPERLINK("https://docs.wto.org/imrd/directdoc.asp?DDFDocuments/t/G/TBTN18/EU570.DOCX","EN")</f>
        <v>EN</v>
      </c>
      <c r="J239" s="17" t="str">
        <f>HYPERLINK("https://docs.wto.org/imrd/directdoc.asp?DDFDocuments/u/G/TBTN18/EU570.DOCX","FR")</f>
        <v>FR</v>
      </c>
      <c r="K239" s="17" t="str">
        <f>HYPERLINK("https://docs.wto.org/imrd/directdoc.asp?DDFDocuments/v/G/TBTN18/EU570.DOCX","ES")</f>
        <v>ES</v>
      </c>
    </row>
    <row r="240" spans="1:11" ht="45">
      <c r="A240" s="11" t="s">
        <v>603</v>
      </c>
      <c r="B240" s="12" t="s">
        <v>54</v>
      </c>
      <c r="C240" s="13">
        <v>43242</v>
      </c>
      <c r="D240" s="14" t="s">
        <v>24</v>
      </c>
      <c r="E240" s="15" t="s">
        <v>600</v>
      </c>
      <c r="F240" s="16"/>
      <c r="G240" s="15" t="s">
        <v>601</v>
      </c>
      <c r="H240" s="15" t="s">
        <v>602</v>
      </c>
      <c r="I240" s="17" t="str">
        <f>HYPERLINK("https://docs.wto.org/imrd/directdoc.asp?DDFDocuments/t/G/TBTN18/EU571.DOCX","EN")</f>
        <v>EN</v>
      </c>
      <c r="J240" s="17" t="str">
        <f>HYPERLINK("https://docs.wto.org/imrd/directdoc.asp?DDFDocuments/u/G/TBTN18/EU571.DOCX","FR")</f>
        <v>FR</v>
      </c>
      <c r="K240" s="17" t="str">
        <f>HYPERLINK("https://docs.wto.org/imrd/directdoc.asp?DDFDocuments/v/G/TBTN18/EU571.DOCX","ES")</f>
        <v>ES</v>
      </c>
    </row>
    <row r="241" spans="1:11" ht="30">
      <c r="A241" s="11" t="s">
        <v>604</v>
      </c>
      <c r="B241" s="12" t="s">
        <v>427</v>
      </c>
      <c r="C241" s="13">
        <v>43242</v>
      </c>
      <c r="D241" s="14" t="s">
        <v>24</v>
      </c>
      <c r="E241" s="15" t="s">
        <v>605</v>
      </c>
      <c r="F241" s="16"/>
      <c r="G241" s="15" t="s">
        <v>606</v>
      </c>
      <c r="H241" s="15" t="s">
        <v>28</v>
      </c>
      <c r="I241" s="17" t="str">
        <f>HYPERLINK("https://docs.wto.org/imrd/directdoc.asp?DDFDocuments/t/G/TBTN18/TUR113.DOCX","EN")</f>
        <v>EN</v>
      </c>
      <c r="J241" s="17" t="str">
        <f>HYPERLINK("https://docs.wto.org/imrd/directdoc.asp?DDFDocuments/u/G/TBTN18/TUR113.DOCX","FR")</f>
        <v>FR</v>
      </c>
      <c r="K241" s="17" t="str">
        <f>HYPERLINK("https://docs.wto.org/imrd/directdoc.asp?DDFDocuments/v/G/TBTN18/TUR113.DOCX","ES")</f>
        <v>ES</v>
      </c>
    </row>
    <row r="242" spans="1:11" ht="30">
      <c r="A242" s="11" t="s">
        <v>607</v>
      </c>
      <c r="B242" s="12" t="s">
        <v>427</v>
      </c>
      <c r="C242" s="13">
        <v>43242</v>
      </c>
      <c r="D242" s="14" t="s">
        <v>24</v>
      </c>
      <c r="E242" s="15" t="s">
        <v>608</v>
      </c>
      <c r="F242" s="16"/>
      <c r="G242" s="15" t="s">
        <v>609</v>
      </c>
      <c r="H242" s="15" t="s">
        <v>177</v>
      </c>
      <c r="I242" s="17" t="str">
        <f>HYPERLINK("https://docs.wto.org/imrd/directdoc.asp?DDFDocuments/t/G/TBTN18/TUR114.DOCX","EN")</f>
        <v>EN</v>
      </c>
      <c r="J242" s="17" t="str">
        <f>HYPERLINK("https://docs.wto.org/imrd/directdoc.asp?DDFDocuments/u/G/TBTN18/TUR114.DOCX","FR")</f>
        <v>FR</v>
      </c>
      <c r="K242" s="17" t="str">
        <f>HYPERLINK("https://docs.wto.org/imrd/directdoc.asp?DDFDocuments/v/G/TBTN18/TUR114.DOCX","ES")</f>
        <v>ES</v>
      </c>
    </row>
    <row r="243" spans="1:11" ht="15">
      <c r="A243" s="11" t="s">
        <v>610</v>
      </c>
      <c r="B243" s="12" t="s">
        <v>427</v>
      </c>
      <c r="C243" s="13">
        <v>43242</v>
      </c>
      <c r="D243" s="14" t="s">
        <v>24</v>
      </c>
      <c r="E243" s="15" t="s">
        <v>611</v>
      </c>
      <c r="F243" s="16"/>
      <c r="G243" s="15" t="s">
        <v>186</v>
      </c>
      <c r="H243" s="15" t="s">
        <v>28</v>
      </c>
      <c r="I243" s="17" t="str">
        <f>HYPERLINK("https://docs.wto.org/imrd/directdoc.asp?DDFDocuments/t/G/TBTN18/TUR115.DOCX","EN")</f>
        <v>EN</v>
      </c>
      <c r="J243" s="17" t="str">
        <f>HYPERLINK("https://docs.wto.org/imrd/directdoc.asp?DDFDocuments/u/G/TBTN18/TUR115.DOCX","FR")</f>
        <v>FR</v>
      </c>
      <c r="K243" s="17" t="str">
        <f>HYPERLINK("https://docs.wto.org/imrd/directdoc.asp?DDFDocuments/v/G/TBTN18/TUR115.DOCX","ES")</f>
        <v>ES</v>
      </c>
    </row>
    <row r="244" spans="1:11" ht="15">
      <c r="A244" s="11" t="s">
        <v>612</v>
      </c>
      <c r="B244" s="12" t="s">
        <v>160</v>
      </c>
      <c r="C244" s="13">
        <v>43242</v>
      </c>
      <c r="D244" s="14" t="s">
        <v>24</v>
      </c>
      <c r="E244" s="15"/>
      <c r="F244" s="16"/>
      <c r="G244" s="15" t="s">
        <v>601</v>
      </c>
      <c r="H244" s="15" t="s">
        <v>28</v>
      </c>
      <c r="I244" s="17" t="str">
        <f>HYPERLINK("https://docs.wto.org/imrd/directdoc.asp?DDFDocuments/t/G/TBTN18/VNM126.DOCX","EN")</f>
        <v>EN</v>
      </c>
      <c r="J244" s="17" t="str">
        <f>HYPERLINK("https://docs.wto.org/imrd/directdoc.asp?DDFDocuments/u/G/TBTN18/VNM126.DOCX","FR")</f>
        <v>FR</v>
      </c>
      <c r="K244" s="17" t="str">
        <f>HYPERLINK("https://docs.wto.org/imrd/directdoc.asp?DDFDocuments/v/G/TBTN18/VNM126.DOCX","ES")</f>
        <v>ES</v>
      </c>
    </row>
    <row r="245" spans="1:11" ht="15">
      <c r="A245" s="11" t="s">
        <v>613</v>
      </c>
      <c r="B245" s="12" t="s">
        <v>447</v>
      </c>
      <c r="C245" s="13">
        <v>43237</v>
      </c>
      <c r="D245" s="14" t="s">
        <v>13</v>
      </c>
      <c r="E245" s="15" t="s">
        <v>448</v>
      </c>
      <c r="F245" s="16"/>
      <c r="G245" s="15" t="s">
        <v>449</v>
      </c>
      <c r="H245" s="15"/>
      <c r="I245" s="17" t="str">
        <f>HYPERLINK("https://docs.wto.org/imrd/directdoc.asp?DDFDocuments/t/G/TBTN04/ARG151A17.DOCX","EN")</f>
        <v>EN</v>
      </c>
      <c r="J245" s="17" t="str">
        <f>HYPERLINK("https://docs.wto.org/imrd/directdoc.asp?DDFDocuments/u/G/TBTN04/ARG151A17.DOCX","FR")</f>
        <v>FR</v>
      </c>
      <c r="K245" s="17" t="str">
        <f>HYPERLINK("https://docs.wto.org/imrd/directdoc.asp?DDFDocuments/v/G/TBTN04/ARG151A17.DOCX","ES")</f>
        <v>ES</v>
      </c>
    </row>
    <row r="246" spans="1:11" ht="15">
      <c r="A246" s="11" t="s">
        <v>614</v>
      </c>
      <c r="B246" s="12" t="s">
        <v>208</v>
      </c>
      <c r="C246" s="13">
        <v>43237</v>
      </c>
      <c r="D246" s="14" t="s">
        <v>24</v>
      </c>
      <c r="E246" s="15" t="s">
        <v>615</v>
      </c>
      <c r="F246" s="16" t="s">
        <v>616</v>
      </c>
      <c r="G246" s="15" t="s">
        <v>617</v>
      </c>
      <c r="H246" s="15" t="s">
        <v>618</v>
      </c>
      <c r="I246" s="17" t="str">
        <f>HYPERLINK("https://docs.wto.org/imrd/directdoc.asp?DDFDocuments/t/G/TBTN18/JPN597.DOCX","EN")</f>
        <v>EN</v>
      </c>
      <c r="J246" s="17" t="str">
        <f>HYPERLINK("https://docs.wto.org/imrd/directdoc.asp?DDFDocuments/u/G/TBTN18/JPN597.DOCX","FR")</f>
        <v>FR</v>
      </c>
      <c r="K246" s="17" t="str">
        <f>HYPERLINK("https://docs.wto.org/imrd/directdoc.asp?DDFDocuments/v/G/TBTN18/JPN597.DOCX","ES")</f>
        <v>ES</v>
      </c>
    </row>
    <row r="247" spans="1:11" ht="30">
      <c r="A247" s="11" t="s">
        <v>619</v>
      </c>
      <c r="B247" s="12" t="s">
        <v>41</v>
      </c>
      <c r="C247" s="13">
        <v>43237</v>
      </c>
      <c r="D247" s="14" t="s">
        <v>24</v>
      </c>
      <c r="E247" s="15" t="s">
        <v>620</v>
      </c>
      <c r="F247" s="16" t="s">
        <v>621</v>
      </c>
      <c r="G247" s="15" t="s">
        <v>355</v>
      </c>
      <c r="H247" s="15" t="s">
        <v>412</v>
      </c>
      <c r="I247" s="17" t="str">
        <f>HYPERLINK("https://docs.wto.org/imrd/directdoc.asp?DDFDocuments/t/G/TBTN18/USA1366.DOCX","EN")</f>
        <v>EN</v>
      </c>
      <c r="J247" s="17" t="str">
        <f>HYPERLINK("https://docs.wto.org/imrd/directdoc.asp?DDFDocuments/u/G/TBTN18/USA1366.DOCX","FR")</f>
        <v>FR</v>
      </c>
      <c r="K247" s="17" t="str">
        <f>HYPERLINK("https://docs.wto.org/imrd/directdoc.asp?DDFDocuments/v/G/TBTN18/USA1366.DOCX","ES")</f>
        <v>ES</v>
      </c>
    </row>
    <row r="248" spans="1:11" ht="75">
      <c r="A248" s="11" t="s">
        <v>622</v>
      </c>
      <c r="B248" s="12" t="s">
        <v>41</v>
      </c>
      <c r="C248" s="13">
        <v>43237</v>
      </c>
      <c r="D248" s="14" t="s">
        <v>24</v>
      </c>
      <c r="E248" s="15" t="s">
        <v>623</v>
      </c>
      <c r="F248" s="16"/>
      <c r="G248" s="15" t="s">
        <v>624</v>
      </c>
      <c r="H248" s="15" t="s">
        <v>139</v>
      </c>
      <c r="I248" s="17" t="str">
        <f>HYPERLINK("https://docs.wto.org/imrd/directdoc.asp?DDFDocuments/t/G/TBTN18/USA1367.DOCX","EN")</f>
        <v>EN</v>
      </c>
      <c r="J248" s="17" t="str">
        <f>HYPERLINK("https://docs.wto.org/imrd/directdoc.asp?DDFDocuments/u/G/TBTN18/USA1367.DOCX","FR")</f>
        <v>FR</v>
      </c>
      <c r="K248" s="17" t="str">
        <f>HYPERLINK("https://docs.wto.org/imrd/directdoc.asp?DDFDocuments/v/G/TBTN18/USA1367.DOCX","ES")</f>
        <v>ES</v>
      </c>
    </row>
    <row r="249" spans="1:11" ht="30">
      <c r="A249" s="11" t="s">
        <v>625</v>
      </c>
      <c r="B249" s="12" t="s">
        <v>626</v>
      </c>
      <c r="C249" s="13">
        <v>43236</v>
      </c>
      <c r="D249" s="14" t="s">
        <v>24</v>
      </c>
      <c r="E249" s="15" t="s">
        <v>627</v>
      </c>
      <c r="F249" s="16"/>
      <c r="G249" s="15" t="s">
        <v>536</v>
      </c>
      <c r="H249" s="15" t="s">
        <v>33</v>
      </c>
      <c r="I249" s="17" t="str">
        <f>HYPERLINK("https://docs.wto.org/imrd/directdoc.asp?DDFDocuments/t/G/TBTN18/EST14.DOCX","EN")</f>
        <v>EN</v>
      </c>
      <c r="J249" s="17" t="str">
        <f>HYPERLINK("https://docs.wto.org/imrd/directdoc.asp?DDFDocuments/u/G/TBTN18/EST14.DOCX","FR")</f>
        <v>FR</v>
      </c>
      <c r="K249" s="17" t="str">
        <f>HYPERLINK("https://docs.wto.org/imrd/directdoc.asp?DDFDocuments/v/G/TBTN18/EST14.DOCX","ES")</f>
        <v>ES</v>
      </c>
    </row>
    <row r="250" spans="1:11" ht="15">
      <c r="A250" s="11" t="s">
        <v>628</v>
      </c>
      <c r="B250" s="12" t="s">
        <v>259</v>
      </c>
      <c r="C250" s="13">
        <v>43236</v>
      </c>
      <c r="D250" s="14" t="s">
        <v>24</v>
      </c>
      <c r="E250" s="15" t="s">
        <v>629</v>
      </c>
      <c r="F250" s="16"/>
      <c r="G250" s="15" t="s">
        <v>15</v>
      </c>
      <c r="H250" s="15" t="s">
        <v>401</v>
      </c>
      <c r="I250" s="17" t="str">
        <f>HYPERLINK("https://docs.wto.org/imrd/directdoc.asp?DDFDocuments/t/G/TBTN18/THA513.DOCX","EN")</f>
        <v>EN</v>
      </c>
      <c r="J250" s="17" t="str">
        <f>HYPERLINK("https://docs.wto.org/imrd/directdoc.asp?DDFDocuments/u/G/TBTN18/THA513.DOCX","FR")</f>
        <v>FR</v>
      </c>
      <c r="K250" s="17" t="str">
        <f>HYPERLINK("https://docs.wto.org/imrd/directdoc.asp?DDFDocuments/v/G/TBTN18/THA513.DOCX","ES")</f>
        <v>ES</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
  <sheetViews>
    <sheetView tabSelected="1" workbookViewId="0">
      <selection activeCell="B9" sqref="B9"/>
    </sheetView>
  </sheetViews>
  <sheetFormatPr defaultRowHeight="14.25"/>
  <cols>
    <col min="1" max="1" width="27.5" style="10" customWidth="1"/>
    <col min="2" max="2" width="29.5" customWidth="1"/>
    <col min="3" max="4" width="19" style="6" customWidth="1"/>
    <col min="5" max="5" width="46.125" style="5" customWidth="1"/>
    <col min="6" max="6" width="46.125" style="9" customWidth="1"/>
    <col min="7" max="8" width="46.125" style="5" customWidth="1"/>
    <col min="9" max="11" width="10.625" style="8" customWidth="1"/>
  </cols>
  <sheetData>
    <row r="1" spans="1:11" ht="27">
      <c r="A1" s="1" t="s">
        <v>0</v>
      </c>
      <c r="B1" s="1" t="s">
        <v>1</v>
      </c>
      <c r="C1" s="2" t="s">
        <v>2</v>
      </c>
      <c r="D1" s="2"/>
      <c r="E1" s="4" t="s">
        <v>4</v>
      </c>
      <c r="F1" s="4" t="s">
        <v>5</v>
      </c>
      <c r="G1" s="4" t="s">
        <v>6</v>
      </c>
      <c r="H1" s="4" t="s">
        <v>7</v>
      </c>
      <c r="I1" s="7" t="s">
        <v>8</v>
      </c>
      <c r="J1" s="7" t="s">
        <v>9</v>
      </c>
      <c r="K1" s="7" t="s">
        <v>10</v>
      </c>
    </row>
    <row r="2" spans="1:11" ht="30">
      <c r="A2" s="11" t="s">
        <v>22</v>
      </c>
      <c r="B2" s="12" t="s">
        <v>23</v>
      </c>
      <c r="C2" s="13">
        <v>43266</v>
      </c>
      <c r="D2" s="13">
        <f>C2+60</f>
        <v>43326</v>
      </c>
      <c r="E2" s="18" t="s">
        <v>630</v>
      </c>
      <c r="F2" s="16" t="s">
        <v>26</v>
      </c>
      <c r="G2" s="15" t="s">
        <v>27</v>
      </c>
      <c r="H2" s="15" t="s">
        <v>28</v>
      </c>
      <c r="I2" s="17" t="str">
        <f>HYPERLINK("https://docs.wto.org/imrd/directdoc.asp?DDFDocuments/t/G/TBTN18/TPKM324.DOCX","EN")</f>
        <v>EN</v>
      </c>
      <c r="J2" s="17"/>
      <c r="K2" s="17"/>
    </row>
    <row r="3" spans="1:11" ht="30">
      <c r="A3" s="11" t="s">
        <v>29</v>
      </c>
      <c r="B3" s="12" t="s">
        <v>30</v>
      </c>
      <c r="C3" s="13">
        <v>43265</v>
      </c>
      <c r="D3" s="13">
        <f t="shared" ref="D3:D66" si="0">C3+60</f>
        <v>43325</v>
      </c>
      <c r="E3" s="18" t="s">
        <v>631</v>
      </c>
      <c r="F3" s="16"/>
      <c r="G3" s="15" t="s">
        <v>32</v>
      </c>
      <c r="H3" s="15" t="s">
        <v>33</v>
      </c>
      <c r="I3" s="17" t="str">
        <f>HYPERLINK("https://docs.wto.org/imrd/directdoc.asp?DDFDocuments/t/G/TBTN18/LTU33.DOCX","EN")</f>
        <v>EN</v>
      </c>
      <c r="J3" s="17"/>
      <c r="K3" s="17"/>
    </row>
    <row r="4" spans="1:11" ht="30">
      <c r="A4" s="11" t="s">
        <v>58</v>
      </c>
      <c r="B4" s="12" t="s">
        <v>59</v>
      </c>
      <c r="C4" s="13">
        <v>43264</v>
      </c>
      <c r="D4" s="13">
        <f t="shared" si="0"/>
        <v>43324</v>
      </c>
      <c r="E4" s="18" t="s">
        <v>632</v>
      </c>
      <c r="F4" s="16"/>
      <c r="G4" s="15" t="s">
        <v>61</v>
      </c>
      <c r="H4" s="15" t="s">
        <v>62</v>
      </c>
      <c r="I4" s="17" t="str">
        <f>HYPERLINK("https://docs.wto.org/imrd/directdoc.asp?DDFDocuments/t/G/TBTN18/KOR776.DOCX","EN")</f>
        <v>EN</v>
      </c>
      <c r="J4" s="17"/>
      <c r="K4" s="17"/>
    </row>
    <row r="5" spans="1:11" ht="30">
      <c r="A5" s="11" t="s">
        <v>117</v>
      </c>
      <c r="B5" s="12" t="s">
        <v>54</v>
      </c>
      <c r="C5" s="13">
        <v>43262</v>
      </c>
      <c r="D5" s="13">
        <f t="shared" si="0"/>
        <v>43322</v>
      </c>
      <c r="E5" s="18" t="s">
        <v>633</v>
      </c>
      <c r="F5" s="16"/>
      <c r="G5" s="15" t="s">
        <v>56</v>
      </c>
      <c r="H5" s="15" t="s">
        <v>119</v>
      </c>
      <c r="I5" s="17" t="str">
        <f>HYPERLINK("https://docs.wto.org/imrd/directdoc.asp?DDFDocuments/t/G/TBTN18/EU575.DOCX","EN")</f>
        <v>EN</v>
      </c>
      <c r="J5" s="17" t="str">
        <f>HYPERLINK("https://docs.wto.org/imrd/directdoc.asp?DDFDocuments/u/G/TBTN18/EU575.DOCX","FR")</f>
        <v>FR</v>
      </c>
      <c r="K5" s="17"/>
    </row>
    <row r="6" spans="1:11" ht="60">
      <c r="A6" s="11" t="s">
        <v>121</v>
      </c>
      <c r="B6" s="12" t="s">
        <v>54</v>
      </c>
      <c r="C6" s="13">
        <v>43262</v>
      </c>
      <c r="D6" s="13">
        <f t="shared" si="0"/>
        <v>43322</v>
      </c>
      <c r="E6" s="18" t="s">
        <v>634</v>
      </c>
      <c r="F6" s="16"/>
      <c r="G6" s="15" t="s">
        <v>123</v>
      </c>
      <c r="H6" s="15" t="s">
        <v>28</v>
      </c>
      <c r="I6" s="17" t="str">
        <f>HYPERLINK("https://docs.wto.org/imrd/directdoc.asp?DDFDocuments/t/G/TBTN18/EU577.DOCX","EN")</f>
        <v>EN</v>
      </c>
      <c r="J6" s="17" t="str">
        <f>HYPERLINK("https://docs.wto.org/imrd/directdoc.asp?DDFDocuments/u/G/TBTN18/EU577.DOCX","FR")</f>
        <v>FR</v>
      </c>
      <c r="K6" s="17"/>
    </row>
    <row r="7" spans="1:11" ht="45">
      <c r="A7" s="11" t="s">
        <v>124</v>
      </c>
      <c r="B7" s="12" t="s">
        <v>125</v>
      </c>
      <c r="C7" s="13">
        <v>43262</v>
      </c>
      <c r="D7" s="13">
        <f t="shared" si="0"/>
        <v>43322</v>
      </c>
      <c r="E7" s="18" t="s">
        <v>635</v>
      </c>
      <c r="F7" s="16"/>
      <c r="G7" s="15" t="s">
        <v>127</v>
      </c>
      <c r="H7" s="15" t="s">
        <v>128</v>
      </c>
      <c r="I7" s="17" t="str">
        <f>HYPERLINK("https://docs.wto.org/imrd/directdoc.asp?DDFDocuments/t/G/TBTN18/KAZ20.DOCX","EN")</f>
        <v>EN</v>
      </c>
      <c r="J7" s="17"/>
      <c r="K7" s="17"/>
    </row>
    <row r="8" spans="1:11" ht="30">
      <c r="A8" s="11" t="s">
        <v>136</v>
      </c>
      <c r="B8" s="12" t="s">
        <v>30</v>
      </c>
      <c r="C8" s="13">
        <v>43262</v>
      </c>
      <c r="D8" s="13">
        <f t="shared" si="0"/>
        <v>43322</v>
      </c>
      <c r="E8" s="18" t="s">
        <v>636</v>
      </c>
      <c r="F8" s="16"/>
      <c r="G8" s="15" t="s">
        <v>138</v>
      </c>
      <c r="H8" s="15" t="s">
        <v>139</v>
      </c>
      <c r="I8" s="17" t="str">
        <f>HYPERLINK("https://docs.wto.org/imrd/directdoc.asp?DDFDocuments/t/G/TBTN18/LTU32.DOCX","EN")</f>
        <v>EN</v>
      </c>
      <c r="J8" s="17" t="str">
        <f>HYPERLINK("https://docs.wto.org/imrd/directdoc.asp?DDFDocuments/u/G/TBTN18/LTU32.DOCX","FR")</f>
        <v>FR</v>
      </c>
      <c r="K8" s="17"/>
    </row>
    <row r="9" spans="1:11" ht="75">
      <c r="A9" s="11" t="s">
        <v>144</v>
      </c>
      <c r="B9" s="12" t="s">
        <v>41</v>
      </c>
      <c r="C9" s="13">
        <v>43262</v>
      </c>
      <c r="D9" s="13">
        <f t="shared" si="0"/>
        <v>43322</v>
      </c>
      <c r="E9" s="19" t="s">
        <v>637</v>
      </c>
      <c r="F9" s="16" t="s">
        <v>146</v>
      </c>
      <c r="G9" s="15" t="s">
        <v>147</v>
      </c>
      <c r="H9" s="15" t="s">
        <v>21</v>
      </c>
      <c r="I9" s="17" t="str">
        <f>HYPERLINK("https://docs.wto.org/imrd/directdoc.asp?DDFDocuments/t/G/TBTN18/USA1351A1.DOCX","EN")</f>
        <v>EN</v>
      </c>
      <c r="J9" s="17" t="str">
        <f>HYPERLINK("https://docs.wto.org/imrd/directdoc.asp?DDFDocuments/u/G/TBTN18/USA1351A1.DOCX","FR")</f>
        <v>FR</v>
      </c>
      <c r="K9" s="17"/>
    </row>
    <row r="10" spans="1:11" ht="45">
      <c r="A10" s="11" t="s">
        <v>246</v>
      </c>
      <c r="B10" s="12" t="s">
        <v>64</v>
      </c>
      <c r="C10" s="13">
        <v>43258</v>
      </c>
      <c r="D10" s="13">
        <f t="shared" si="0"/>
        <v>43318</v>
      </c>
      <c r="E10" s="19" t="s">
        <v>638</v>
      </c>
      <c r="F10" s="16" t="s">
        <v>248</v>
      </c>
      <c r="G10" s="15" t="s">
        <v>249</v>
      </c>
      <c r="H10" s="15" t="s">
        <v>90</v>
      </c>
      <c r="I10" s="17" t="str">
        <f>HYPERLINK("https://docs.wto.org/imrd/directdoc.asp?DDFDocuments/t/G/TBTN17/MEX372A1.DOCX","EN")</f>
        <v>EN</v>
      </c>
      <c r="J10" s="17" t="str">
        <f>HYPERLINK("https://docs.wto.org/imrd/directdoc.asp?DDFDocuments/u/G/TBTN17/MEX372A1.DOCX","FR")</f>
        <v>FR</v>
      </c>
      <c r="K10" s="17" t="str">
        <f>HYPERLINK("https://docs.wto.org/imrd/directdoc.asp?DDFDocuments/v/G/TBTN17/MEX372A1.DOCX","ES")</f>
        <v>ES</v>
      </c>
    </row>
    <row r="11" spans="1:11" ht="15">
      <c r="A11" s="11" t="s">
        <v>250</v>
      </c>
      <c r="B11" s="12" t="s">
        <v>64</v>
      </c>
      <c r="C11" s="13">
        <v>43258</v>
      </c>
      <c r="D11" s="13">
        <f t="shared" si="0"/>
        <v>43318</v>
      </c>
      <c r="E11" s="15" t="s">
        <v>251</v>
      </c>
      <c r="F11" s="16" t="s">
        <v>92</v>
      </c>
      <c r="G11" s="15" t="s">
        <v>252</v>
      </c>
      <c r="H11" s="15" t="s">
        <v>28</v>
      </c>
      <c r="I11" s="17" t="str">
        <f>HYPERLINK("https://docs.wto.org/imrd/directdoc.asp?DDFDocuments/t/G/TBTN18/MEX411.DOCX","EN")</f>
        <v>EN</v>
      </c>
      <c r="J11" s="17" t="str">
        <f>HYPERLINK("https://docs.wto.org/imrd/directdoc.asp?DDFDocuments/u/G/TBTN18/MEX411.DOCX","FR")</f>
        <v>FR</v>
      </c>
      <c r="K11" s="17" t="str">
        <f>HYPERLINK("https://docs.wto.org/imrd/directdoc.asp?DDFDocuments/v/G/TBTN18/MEX411.DOCX","ES")</f>
        <v>ES</v>
      </c>
    </row>
    <row r="12" spans="1:11" ht="43.5">
      <c r="A12" s="11" t="s">
        <v>253</v>
      </c>
      <c r="B12" s="12" t="s">
        <v>254</v>
      </c>
      <c r="C12" s="13">
        <v>43258</v>
      </c>
      <c r="D12" s="13">
        <f t="shared" si="0"/>
        <v>43318</v>
      </c>
      <c r="E12" s="15" t="s">
        <v>255</v>
      </c>
      <c r="F12" s="16" t="s">
        <v>256</v>
      </c>
      <c r="G12" s="15" t="s">
        <v>257</v>
      </c>
      <c r="H12" s="15" t="s">
        <v>28</v>
      </c>
      <c r="I12" s="17" t="str">
        <f>HYPERLINK("https://docs.wto.org/imrd/directdoc.asp?DDFDocuments/t/G/TBTN18/PER104.DOCX","EN")</f>
        <v>EN</v>
      </c>
      <c r="J12" s="17" t="str">
        <f>HYPERLINK("https://docs.wto.org/imrd/directdoc.asp?DDFDocuments/u/G/TBTN18/PER104.DOCX","FR")</f>
        <v>FR</v>
      </c>
      <c r="K12" s="17" t="str">
        <f>HYPERLINK("https://docs.wto.org/imrd/directdoc.asp?DDFDocuments/v/G/TBTN18/PER104.DOCX","ES")</f>
        <v>ES</v>
      </c>
    </row>
    <row r="13" spans="1:11" ht="75">
      <c r="A13" s="11" t="s">
        <v>258</v>
      </c>
      <c r="B13" s="12" t="s">
        <v>259</v>
      </c>
      <c r="C13" s="13">
        <v>43258</v>
      </c>
      <c r="D13" s="13">
        <f t="shared" si="0"/>
        <v>43318</v>
      </c>
      <c r="E13" s="15" t="s">
        <v>260</v>
      </c>
      <c r="F13" s="16" t="s">
        <v>261</v>
      </c>
      <c r="G13" s="15" t="s">
        <v>262</v>
      </c>
      <c r="H13" s="15" t="s">
        <v>16</v>
      </c>
      <c r="I13" s="17" t="str">
        <f>HYPERLINK("https://docs.wto.org/imrd/directdoc.asp?DDFDocuments/t/G/TBTN18/THA510A1.DOCX","EN")</f>
        <v>EN</v>
      </c>
      <c r="J13" s="17" t="str">
        <f>HYPERLINK("https://docs.wto.org/imrd/directdoc.asp?DDFDocuments/u/G/TBTN18/THA510A1.DOCX","FR")</f>
        <v>FR</v>
      </c>
      <c r="K13" s="17" t="str">
        <f>HYPERLINK("https://docs.wto.org/imrd/directdoc.asp?DDFDocuments/v/G/TBTN18/THA510A1.DOCX","ES")</f>
        <v>ES</v>
      </c>
    </row>
    <row r="14" spans="1:11" ht="75">
      <c r="A14" s="11" t="s">
        <v>263</v>
      </c>
      <c r="B14" s="12" t="s">
        <v>41</v>
      </c>
      <c r="C14" s="13">
        <v>43258</v>
      </c>
      <c r="D14" s="13">
        <f t="shared" si="0"/>
        <v>43318</v>
      </c>
      <c r="E14" s="15" t="s">
        <v>264</v>
      </c>
      <c r="F14" s="16"/>
      <c r="G14" s="15" t="s">
        <v>265</v>
      </c>
      <c r="H14" s="15" t="s">
        <v>143</v>
      </c>
      <c r="I14" s="17" t="str">
        <f>HYPERLINK("https://docs.wto.org/imrd/directdoc.asp?DDFDocuments/t/G/TBTN13/USA827R2A5.DOCX","EN")</f>
        <v>EN</v>
      </c>
      <c r="J14" s="17" t="str">
        <f>HYPERLINK("https://docs.wto.org/imrd/directdoc.asp?DDFDocuments/u/G/TBTN13/USA827R2A5.DOCX","FR")</f>
        <v>FR</v>
      </c>
      <c r="K14" s="17" t="str">
        <f>HYPERLINK("https://docs.wto.org/imrd/directdoc.asp?DDFDocuments/v/G/TBTN13/USA827R2A5.DOCX","ES")</f>
        <v>ES</v>
      </c>
    </row>
    <row r="15" spans="1:11" ht="15">
      <c r="A15" s="11" t="s">
        <v>266</v>
      </c>
      <c r="B15" s="12" t="s">
        <v>160</v>
      </c>
      <c r="C15" s="13">
        <v>43258</v>
      </c>
      <c r="D15" s="13">
        <f t="shared" si="0"/>
        <v>43318</v>
      </c>
      <c r="E15" s="15"/>
      <c r="F15" s="16"/>
      <c r="G15" s="15" t="s">
        <v>267</v>
      </c>
      <c r="H15" s="15" t="s">
        <v>28</v>
      </c>
      <c r="I15" s="17" t="str">
        <f>HYPERLINK("https://docs.wto.org/imrd/directdoc.asp?DDFDocuments/t/G/TBTN18/VNM129.DOCX","EN")</f>
        <v>EN</v>
      </c>
      <c r="J15" s="17" t="str">
        <f>HYPERLINK("https://docs.wto.org/imrd/directdoc.asp?DDFDocuments/u/G/TBTN18/VNM129.DOCX","FR")</f>
        <v>FR</v>
      </c>
      <c r="K15" s="17" t="str">
        <f>HYPERLINK("https://docs.wto.org/imrd/directdoc.asp?DDFDocuments/v/G/TBTN18/VNM129.DOCX","ES")</f>
        <v>ES</v>
      </c>
    </row>
    <row r="16" spans="1:11" ht="30">
      <c r="A16" s="11" t="s">
        <v>268</v>
      </c>
      <c r="B16" s="12" t="s">
        <v>269</v>
      </c>
      <c r="C16" s="13">
        <v>43257</v>
      </c>
      <c r="D16" s="13">
        <f t="shared" si="0"/>
        <v>43317</v>
      </c>
      <c r="E16" s="15" t="s">
        <v>270</v>
      </c>
      <c r="F16" s="16"/>
      <c r="G16" s="15" t="s">
        <v>271</v>
      </c>
      <c r="H16" s="15" t="s">
        <v>272</v>
      </c>
      <c r="I16" s="17" t="str">
        <f>HYPERLINK("https://docs.wto.org/imrd/directdoc.asp?DDFDocuments/t/G/TBTN18/CHN1273.DOCX","EN")</f>
        <v>EN</v>
      </c>
      <c r="J16" s="17" t="str">
        <f>HYPERLINK("https://docs.wto.org/imrd/directdoc.asp?DDFDocuments/u/G/TBTN18/CHN1273.DOCX","FR")</f>
        <v>FR</v>
      </c>
      <c r="K16" s="17" t="str">
        <f>HYPERLINK("https://docs.wto.org/imrd/directdoc.asp?DDFDocuments/v/G/TBTN18/CHN1273.DOCX","ES")</f>
        <v>ES</v>
      </c>
    </row>
    <row r="17" spans="1:11" ht="90">
      <c r="A17" s="11" t="s">
        <v>273</v>
      </c>
      <c r="B17" s="12" t="s">
        <v>35</v>
      </c>
      <c r="C17" s="13">
        <v>43257</v>
      </c>
      <c r="D17" s="13">
        <f t="shared" si="0"/>
        <v>43317</v>
      </c>
      <c r="E17" s="15" t="s">
        <v>274</v>
      </c>
      <c r="F17" s="16" t="s">
        <v>275</v>
      </c>
      <c r="G17" s="15" t="s">
        <v>186</v>
      </c>
      <c r="H17" s="15" t="s">
        <v>276</v>
      </c>
      <c r="I17" s="17" t="str">
        <f>HYPERLINK("https://docs.wto.org/imrd/directdoc.asp?DDFDocuments/t/G/TBTN18/UGA849.DOCX","EN")</f>
        <v>EN</v>
      </c>
      <c r="J17" s="17" t="str">
        <f>HYPERLINK("https://docs.wto.org/imrd/directdoc.asp?DDFDocuments/u/G/TBTN18/UGA849.DOCX","FR")</f>
        <v>FR</v>
      </c>
      <c r="K17" s="17" t="str">
        <f>HYPERLINK("https://docs.wto.org/imrd/directdoc.asp?DDFDocuments/v/G/TBTN18/UGA849.DOCX","ES")</f>
        <v>ES</v>
      </c>
    </row>
    <row r="18" spans="1:11" ht="75">
      <c r="A18" s="11" t="s">
        <v>277</v>
      </c>
      <c r="B18" s="12" t="s">
        <v>35</v>
      </c>
      <c r="C18" s="13">
        <v>43256</v>
      </c>
      <c r="D18" s="13">
        <f t="shared" si="0"/>
        <v>43316</v>
      </c>
      <c r="E18" s="15" t="s">
        <v>278</v>
      </c>
      <c r="F18" s="16" t="s">
        <v>279</v>
      </c>
      <c r="G18" s="15" t="s">
        <v>186</v>
      </c>
      <c r="H18" s="15" t="s">
        <v>276</v>
      </c>
      <c r="I18" s="17" t="str">
        <f>HYPERLINK("https://docs.wto.org/imrd/directdoc.asp?DDFDocuments/t/G/TBTN18/UGA842.DOCX","EN")</f>
        <v>EN</v>
      </c>
      <c r="J18" s="17" t="str">
        <f>HYPERLINK("https://docs.wto.org/imrd/directdoc.asp?DDFDocuments/u/G/TBTN18/UGA842.DOCX","FR")</f>
        <v>FR</v>
      </c>
      <c r="K18" s="17" t="str">
        <f>HYPERLINK("https://docs.wto.org/imrd/directdoc.asp?DDFDocuments/v/G/TBTN18/UGA842.DOCX","ES")</f>
        <v>ES</v>
      </c>
    </row>
    <row r="19" spans="1:11" ht="75">
      <c r="A19" s="11" t="s">
        <v>280</v>
      </c>
      <c r="B19" s="12" t="s">
        <v>35</v>
      </c>
      <c r="C19" s="13">
        <v>43256</v>
      </c>
      <c r="D19" s="13">
        <f t="shared" si="0"/>
        <v>43316</v>
      </c>
      <c r="E19" s="15" t="s">
        <v>281</v>
      </c>
      <c r="F19" s="16" t="s">
        <v>282</v>
      </c>
      <c r="G19" s="15" t="s">
        <v>186</v>
      </c>
      <c r="H19" s="15" t="s">
        <v>276</v>
      </c>
      <c r="I19" s="17" t="str">
        <f>HYPERLINK("https://docs.wto.org/imrd/directdoc.asp?DDFDocuments/t/G/TBTN18/UGA843.DOCX","EN")</f>
        <v>EN</v>
      </c>
      <c r="J19" s="17" t="str">
        <f>HYPERLINK("https://docs.wto.org/imrd/directdoc.asp?DDFDocuments/u/G/TBTN18/UGA843.DOCX","FR")</f>
        <v>FR</v>
      </c>
      <c r="K19" s="17" t="str">
        <f>HYPERLINK("https://docs.wto.org/imrd/directdoc.asp?DDFDocuments/v/G/TBTN18/UGA843.DOCX","ES")</f>
        <v>ES</v>
      </c>
    </row>
    <row r="20" spans="1:11" ht="75">
      <c r="A20" s="11" t="s">
        <v>283</v>
      </c>
      <c r="B20" s="12" t="s">
        <v>35</v>
      </c>
      <c r="C20" s="13">
        <v>43256</v>
      </c>
      <c r="D20" s="13">
        <f t="shared" si="0"/>
        <v>43316</v>
      </c>
      <c r="E20" s="15" t="s">
        <v>284</v>
      </c>
      <c r="F20" s="16"/>
      <c r="G20" s="15" t="s">
        <v>285</v>
      </c>
      <c r="H20" s="15" t="s">
        <v>276</v>
      </c>
      <c r="I20" s="17" t="str">
        <f>HYPERLINK("https://docs.wto.org/imrd/directdoc.asp?DDFDocuments/t/G/TBTN18/UGA844.DOCX","EN")</f>
        <v>EN</v>
      </c>
      <c r="J20" s="17" t="str">
        <f>HYPERLINK("https://docs.wto.org/imrd/directdoc.asp?DDFDocuments/u/G/TBTN18/UGA844.DOCX","FR")</f>
        <v>FR</v>
      </c>
      <c r="K20" s="17" t="str">
        <f>HYPERLINK("https://docs.wto.org/imrd/directdoc.asp?DDFDocuments/v/G/TBTN18/UGA844.DOCX","ES")</f>
        <v>ES</v>
      </c>
    </row>
    <row r="21" spans="1:11" ht="75">
      <c r="A21" s="11" t="s">
        <v>286</v>
      </c>
      <c r="B21" s="12" t="s">
        <v>35</v>
      </c>
      <c r="C21" s="13">
        <v>43256</v>
      </c>
      <c r="D21" s="13">
        <f t="shared" si="0"/>
        <v>43316</v>
      </c>
      <c r="E21" s="15" t="s">
        <v>287</v>
      </c>
      <c r="F21" s="16" t="s">
        <v>279</v>
      </c>
      <c r="G21" s="15" t="s">
        <v>288</v>
      </c>
      <c r="H21" s="15" t="s">
        <v>276</v>
      </c>
      <c r="I21" s="17" t="str">
        <f>HYPERLINK("https://docs.wto.org/imrd/directdoc.asp?DDFDocuments/t/G/TBTN18/UGA845.DOCX","EN")</f>
        <v>EN</v>
      </c>
      <c r="J21" s="17" t="str">
        <f>HYPERLINK("https://docs.wto.org/imrd/directdoc.asp?DDFDocuments/u/G/TBTN18/UGA845.DOCX","FR")</f>
        <v>FR</v>
      </c>
      <c r="K21" s="17" t="str">
        <f>HYPERLINK("https://docs.wto.org/imrd/directdoc.asp?DDFDocuments/v/G/TBTN18/UGA845.DOCX","ES")</f>
        <v>ES</v>
      </c>
    </row>
    <row r="22" spans="1:11" ht="75">
      <c r="A22" s="11" t="s">
        <v>289</v>
      </c>
      <c r="B22" s="12" t="s">
        <v>35</v>
      </c>
      <c r="C22" s="13">
        <v>43256</v>
      </c>
      <c r="D22" s="13">
        <f t="shared" si="0"/>
        <v>43316</v>
      </c>
      <c r="E22" s="15" t="s">
        <v>290</v>
      </c>
      <c r="F22" s="16" t="s">
        <v>279</v>
      </c>
      <c r="G22" s="15" t="s">
        <v>186</v>
      </c>
      <c r="H22" s="15" t="s">
        <v>276</v>
      </c>
      <c r="I22" s="17" t="str">
        <f>HYPERLINK("https://docs.wto.org/imrd/directdoc.asp?DDFDocuments/t/G/TBTN18/UGA846.DOCX","EN")</f>
        <v>EN</v>
      </c>
      <c r="J22" s="17" t="str">
        <f>HYPERLINK("https://docs.wto.org/imrd/directdoc.asp?DDFDocuments/u/G/TBTN18/UGA846.DOCX","FR")</f>
        <v>FR</v>
      </c>
      <c r="K22" s="17" t="str">
        <f>HYPERLINK("https://docs.wto.org/imrd/directdoc.asp?DDFDocuments/v/G/TBTN18/UGA846.DOCX","ES")</f>
        <v>ES</v>
      </c>
    </row>
    <row r="23" spans="1:11" ht="75">
      <c r="A23" s="11" t="s">
        <v>291</v>
      </c>
      <c r="B23" s="12" t="s">
        <v>35</v>
      </c>
      <c r="C23" s="13">
        <v>43256</v>
      </c>
      <c r="D23" s="13">
        <f t="shared" si="0"/>
        <v>43316</v>
      </c>
      <c r="E23" s="15" t="s">
        <v>292</v>
      </c>
      <c r="F23" s="16" t="s">
        <v>193</v>
      </c>
      <c r="G23" s="15" t="s">
        <v>194</v>
      </c>
      <c r="H23" s="15" t="s">
        <v>276</v>
      </c>
      <c r="I23" s="17" t="str">
        <f>HYPERLINK("https://docs.wto.org/imrd/directdoc.asp?DDFDocuments/t/G/TBTN18/UGA847.DOCX","EN")</f>
        <v>EN</v>
      </c>
      <c r="J23" s="17" t="str">
        <f>HYPERLINK("https://docs.wto.org/imrd/directdoc.asp?DDFDocuments/u/G/TBTN18/UGA847.DOCX","FR")</f>
        <v>FR</v>
      </c>
      <c r="K23" s="17" t="str">
        <f>HYPERLINK("https://docs.wto.org/imrd/directdoc.asp?DDFDocuments/v/G/TBTN18/UGA847.DOCX","ES")</f>
        <v>ES</v>
      </c>
    </row>
    <row r="24" spans="1:11" ht="75">
      <c r="A24" s="11" t="s">
        <v>293</v>
      </c>
      <c r="B24" s="12" t="s">
        <v>35</v>
      </c>
      <c r="C24" s="13">
        <v>43256</v>
      </c>
      <c r="D24" s="13">
        <f t="shared" si="0"/>
        <v>43316</v>
      </c>
      <c r="E24" s="15" t="s">
        <v>294</v>
      </c>
      <c r="F24" s="16" t="s">
        <v>295</v>
      </c>
      <c r="G24" s="15" t="s">
        <v>186</v>
      </c>
      <c r="H24" s="15" t="s">
        <v>276</v>
      </c>
      <c r="I24" s="17" t="str">
        <f>HYPERLINK("https://docs.wto.org/imrd/directdoc.asp?DDFDocuments/t/G/TBTN18/UGA848.DOCX","EN")</f>
        <v>EN</v>
      </c>
      <c r="J24" s="17" t="str">
        <f>HYPERLINK("https://docs.wto.org/imrd/directdoc.asp?DDFDocuments/u/G/TBTN18/UGA848.DOCX","FR")</f>
        <v>FR</v>
      </c>
      <c r="K24" s="17" t="str">
        <f>HYPERLINK("https://docs.wto.org/imrd/directdoc.asp?DDFDocuments/v/G/TBTN18/UGA848.DOCX","ES")</f>
        <v>ES</v>
      </c>
    </row>
    <row r="25" spans="1:11" ht="30">
      <c r="A25" s="11" t="s">
        <v>296</v>
      </c>
      <c r="B25" s="12" t="s">
        <v>12</v>
      </c>
      <c r="C25" s="13">
        <v>43255</v>
      </c>
      <c r="D25" s="13">
        <f t="shared" si="0"/>
        <v>43315</v>
      </c>
      <c r="E25" s="15" t="s">
        <v>297</v>
      </c>
      <c r="F25" s="16"/>
      <c r="G25" s="15" t="s">
        <v>298</v>
      </c>
      <c r="H25" s="15" t="s">
        <v>299</v>
      </c>
      <c r="I25" s="17" t="str">
        <f>HYPERLINK("https://docs.wto.org/imrd/directdoc.asp?DDFDocuments/t/G/TBTN18/CAN556.DOCX","EN")</f>
        <v>EN</v>
      </c>
      <c r="J25" s="17" t="str">
        <f>HYPERLINK("https://docs.wto.org/imrd/directdoc.asp?DDFDocuments/u/G/TBTN18/CAN556.DOCX","FR")</f>
        <v>FR</v>
      </c>
      <c r="K25" s="17" t="str">
        <f>HYPERLINK("https://docs.wto.org/imrd/directdoc.asp?DDFDocuments/v/G/TBTN18/CAN556.DOCX","ES")</f>
        <v>ES</v>
      </c>
    </row>
    <row r="26" spans="1:11" ht="45">
      <c r="A26" s="11" t="s">
        <v>300</v>
      </c>
      <c r="B26" s="12" t="s">
        <v>54</v>
      </c>
      <c r="C26" s="13">
        <v>43255</v>
      </c>
      <c r="D26" s="13">
        <f t="shared" si="0"/>
        <v>43315</v>
      </c>
      <c r="E26" s="15" t="s">
        <v>301</v>
      </c>
      <c r="F26" s="16"/>
      <c r="G26" s="15" t="s">
        <v>302</v>
      </c>
      <c r="H26" s="15" t="s">
        <v>303</v>
      </c>
      <c r="I26" s="17" t="str">
        <f>HYPERLINK("https://docs.wto.org/imrd/directdoc.asp?DDFDocuments/t/G/TBTN18/EU552A1.DOCX","EN")</f>
        <v>EN</v>
      </c>
      <c r="J26" s="17" t="str">
        <f>HYPERLINK("https://docs.wto.org/imrd/directdoc.asp?DDFDocuments/u/G/TBTN18/EU552A1.DOCX","FR")</f>
        <v>FR</v>
      </c>
      <c r="K26" s="17" t="str">
        <f>HYPERLINK("https://docs.wto.org/imrd/directdoc.asp?DDFDocuments/v/G/TBTN18/EU552A1.DOCX","ES")</f>
        <v>ES</v>
      </c>
    </row>
    <row r="27" spans="1:11" ht="135">
      <c r="A27" s="11" t="s">
        <v>304</v>
      </c>
      <c r="B27" s="12" t="s">
        <v>259</v>
      </c>
      <c r="C27" s="13">
        <v>43255</v>
      </c>
      <c r="D27" s="13">
        <f t="shared" si="0"/>
        <v>43315</v>
      </c>
      <c r="E27" s="15" t="s">
        <v>260</v>
      </c>
      <c r="F27" s="16" t="s">
        <v>305</v>
      </c>
      <c r="G27" s="15" t="s">
        <v>262</v>
      </c>
      <c r="H27" s="15" t="s">
        <v>16</v>
      </c>
      <c r="I27" s="17" t="str">
        <f>HYPERLINK("https://docs.wto.org/imrd/directdoc.asp?DDFDocuments/t/G/TBTN18/THA511A1.DOCX","EN")</f>
        <v>EN</v>
      </c>
      <c r="J27" s="17" t="str">
        <f>HYPERLINK("https://docs.wto.org/imrd/directdoc.asp?DDFDocuments/u/G/TBTN18/THA511A1.DOCX","FR")</f>
        <v>FR</v>
      </c>
      <c r="K27" s="17" t="str">
        <f>HYPERLINK("https://docs.wto.org/imrd/directdoc.asp?DDFDocuments/v/G/TBTN18/THA511A1.DOCX","ES")</f>
        <v>ES</v>
      </c>
    </row>
    <row r="28" spans="1:11" ht="75">
      <c r="A28" s="11" t="s">
        <v>306</v>
      </c>
      <c r="B28" s="12" t="s">
        <v>35</v>
      </c>
      <c r="C28" s="13">
        <v>43255</v>
      </c>
      <c r="D28" s="13">
        <f t="shared" si="0"/>
        <v>43315</v>
      </c>
      <c r="E28" s="15"/>
      <c r="F28" s="16" t="s">
        <v>307</v>
      </c>
      <c r="G28" s="15" t="s">
        <v>184</v>
      </c>
      <c r="H28" s="15" t="s">
        <v>276</v>
      </c>
      <c r="I28" s="17" t="str">
        <f>HYPERLINK("https://docs.wto.org/imrd/directdoc.asp?DDFDocuments/t/G/TBTN18/UGA841.DOCX","EN")</f>
        <v>EN</v>
      </c>
      <c r="J28" s="17" t="str">
        <f>HYPERLINK("https://docs.wto.org/imrd/directdoc.asp?DDFDocuments/u/G/TBTN18/UGA841.DOCX","FR")</f>
        <v>FR</v>
      </c>
      <c r="K28" s="17" t="str">
        <f>HYPERLINK("https://docs.wto.org/imrd/directdoc.asp?DDFDocuments/v/G/TBTN18/UGA841.DOCX","ES")</f>
        <v>ES</v>
      </c>
    </row>
    <row r="29" spans="1:11" ht="15">
      <c r="A29" s="11" t="s">
        <v>308</v>
      </c>
      <c r="B29" s="12" t="s">
        <v>160</v>
      </c>
      <c r="C29" s="13">
        <v>43255</v>
      </c>
      <c r="D29" s="13">
        <f t="shared" si="0"/>
        <v>43315</v>
      </c>
      <c r="E29" s="15"/>
      <c r="F29" s="16"/>
      <c r="G29" s="15" t="s">
        <v>309</v>
      </c>
      <c r="H29" s="15" t="s">
        <v>28</v>
      </c>
      <c r="I29" s="17" t="str">
        <f>HYPERLINK("https://docs.wto.org/imrd/directdoc.asp?DDFDocuments/t/G/TBTN18/VNM127.DOCX","EN")</f>
        <v>EN</v>
      </c>
      <c r="J29" s="17" t="str">
        <f>HYPERLINK("https://docs.wto.org/imrd/directdoc.asp?DDFDocuments/u/G/TBTN18/VNM127.DOCX","FR")</f>
        <v>FR</v>
      </c>
      <c r="K29" s="17" t="str">
        <f>HYPERLINK("https://docs.wto.org/imrd/directdoc.asp?DDFDocuments/v/G/TBTN18/VNM127.DOCX","ES")</f>
        <v>ES</v>
      </c>
    </row>
    <row r="30" spans="1:11" ht="15">
      <c r="A30" s="11" t="s">
        <v>310</v>
      </c>
      <c r="B30" s="12" t="s">
        <v>160</v>
      </c>
      <c r="C30" s="13">
        <v>43255</v>
      </c>
      <c r="D30" s="13">
        <f t="shared" si="0"/>
        <v>43315</v>
      </c>
      <c r="E30" s="15"/>
      <c r="F30" s="16"/>
      <c r="G30" s="15" t="s">
        <v>309</v>
      </c>
      <c r="H30" s="15" t="s">
        <v>28</v>
      </c>
      <c r="I30" s="17" t="str">
        <f>HYPERLINK("https://docs.wto.org/imrd/directdoc.asp?DDFDocuments/t/G/TBTN18/VNM128.DOCX","EN")</f>
        <v>EN</v>
      </c>
      <c r="J30" s="17" t="str">
        <f>HYPERLINK("https://docs.wto.org/imrd/directdoc.asp?DDFDocuments/u/G/TBTN18/VNM128.DOCX","FR")</f>
        <v>FR</v>
      </c>
      <c r="K30" s="17" t="str">
        <f>HYPERLINK("https://docs.wto.org/imrd/directdoc.asp?DDFDocuments/v/G/TBTN18/VNM128.DOCX","ES")</f>
        <v>ES</v>
      </c>
    </row>
    <row r="31" spans="1:11" ht="15">
      <c r="A31" s="11" t="s">
        <v>311</v>
      </c>
      <c r="B31" s="12" t="s">
        <v>312</v>
      </c>
      <c r="C31" s="13">
        <v>43252</v>
      </c>
      <c r="D31" s="13">
        <f t="shared" si="0"/>
        <v>43312</v>
      </c>
      <c r="E31" s="15"/>
      <c r="F31" s="16"/>
      <c r="G31" s="15" t="s">
        <v>314</v>
      </c>
      <c r="H31" s="15"/>
      <c r="I31" s="17" t="str">
        <f>HYPERLINK("https://docs.wto.org/imrd/directdoc.asp?DDFDocuments/t/G/TBTN18/PHL204C1.DOCX","EN")</f>
        <v>EN</v>
      </c>
      <c r="J31" s="17"/>
      <c r="K31" s="17"/>
    </row>
    <row r="32" spans="1:11" ht="75">
      <c r="A32" s="11" t="s">
        <v>315</v>
      </c>
      <c r="B32" s="12" t="s">
        <v>259</v>
      </c>
      <c r="C32" s="13">
        <v>43252</v>
      </c>
      <c r="D32" s="13">
        <f t="shared" si="0"/>
        <v>43312</v>
      </c>
      <c r="E32" s="15" t="s">
        <v>260</v>
      </c>
      <c r="F32" s="16" t="s">
        <v>261</v>
      </c>
      <c r="G32" s="15" t="s">
        <v>262</v>
      </c>
      <c r="H32" s="15" t="s">
        <v>16</v>
      </c>
      <c r="I32" s="17" t="str">
        <f>HYPERLINK("https://docs.wto.org/imrd/directdoc.asp?DDFDocuments/t/G/TBTN18/THA507A1.DOCX","EN")</f>
        <v>EN</v>
      </c>
      <c r="J32" s="17" t="str">
        <f>HYPERLINK("https://docs.wto.org/imrd/directdoc.asp?DDFDocuments/u/G/TBTN18/THA507A1.DOCX","FR")</f>
        <v>FR</v>
      </c>
      <c r="K32" s="17" t="str">
        <f>HYPERLINK("https://docs.wto.org/imrd/directdoc.asp?DDFDocuments/v/G/TBTN18/THA507A1.DOCX","ES")</f>
        <v>ES</v>
      </c>
    </row>
    <row r="33" spans="1:11" ht="135">
      <c r="A33" s="11" t="s">
        <v>316</v>
      </c>
      <c r="B33" s="12" t="s">
        <v>259</v>
      </c>
      <c r="C33" s="13">
        <v>43252</v>
      </c>
      <c r="D33" s="13">
        <f t="shared" si="0"/>
        <v>43312</v>
      </c>
      <c r="E33" s="15" t="s">
        <v>260</v>
      </c>
      <c r="F33" s="16" t="s">
        <v>305</v>
      </c>
      <c r="G33" s="15" t="s">
        <v>262</v>
      </c>
      <c r="H33" s="15" t="s">
        <v>16</v>
      </c>
      <c r="I33" s="17" t="str">
        <f>HYPERLINK("https://docs.wto.org/imrd/directdoc.asp?DDFDocuments/t/G/TBTN18/THA508A1.DOCX","EN")</f>
        <v>EN</v>
      </c>
      <c r="J33" s="17" t="str">
        <f>HYPERLINK("https://docs.wto.org/imrd/directdoc.asp?DDFDocuments/u/G/TBTN18/THA508A1.DOCX","FR")</f>
        <v>FR</v>
      </c>
      <c r="K33" s="17" t="str">
        <f>HYPERLINK("https://docs.wto.org/imrd/directdoc.asp?DDFDocuments/v/G/TBTN18/THA508A1.DOCX","ES")</f>
        <v>ES</v>
      </c>
    </row>
    <row r="34" spans="1:11" ht="135">
      <c r="A34" s="11" t="s">
        <v>317</v>
      </c>
      <c r="B34" s="12" t="s">
        <v>259</v>
      </c>
      <c r="C34" s="13">
        <v>43252</v>
      </c>
      <c r="D34" s="13">
        <f t="shared" si="0"/>
        <v>43312</v>
      </c>
      <c r="E34" s="15" t="s">
        <v>260</v>
      </c>
      <c r="F34" s="16" t="s">
        <v>318</v>
      </c>
      <c r="G34" s="15" t="s">
        <v>262</v>
      </c>
      <c r="H34" s="15" t="s">
        <v>16</v>
      </c>
      <c r="I34" s="17" t="str">
        <f>HYPERLINK("https://docs.wto.org/imrd/directdoc.asp?DDFDocuments/t/G/TBTN18/THA509A1.DOCX","EN")</f>
        <v>EN</v>
      </c>
      <c r="J34" s="17" t="str">
        <f>HYPERLINK("https://docs.wto.org/imrd/directdoc.asp?DDFDocuments/u/G/TBTN18/THA509A1.DOCX","FR")</f>
        <v>FR</v>
      </c>
      <c r="K34" s="17" t="str">
        <f>HYPERLINK("https://docs.wto.org/imrd/directdoc.asp?DDFDocuments/v/G/TBTN18/THA509A1.DOCX","ES")</f>
        <v>ES</v>
      </c>
    </row>
    <row r="35" spans="1:11" ht="60">
      <c r="A35" s="11" t="s">
        <v>319</v>
      </c>
      <c r="B35" s="12" t="s">
        <v>51</v>
      </c>
      <c r="C35" s="13">
        <v>43251</v>
      </c>
      <c r="D35" s="13">
        <f t="shared" si="0"/>
        <v>43311</v>
      </c>
      <c r="E35" s="15" t="s">
        <v>320</v>
      </c>
      <c r="F35" s="16"/>
      <c r="G35" s="15" t="s">
        <v>321</v>
      </c>
      <c r="H35" s="15" t="s">
        <v>28</v>
      </c>
      <c r="I35" s="17" t="str">
        <f>HYPERLINK("https://docs.wto.org/imrd/directdoc.asp?DDFDocuments/t/G/TBTN18/BRA814.DOCX","EN")</f>
        <v>EN</v>
      </c>
      <c r="J35" s="17" t="str">
        <f>HYPERLINK("https://docs.wto.org/imrd/directdoc.asp?DDFDocuments/u/G/TBTN18/BRA814.DOCX","FR")</f>
        <v>FR</v>
      </c>
      <c r="K35" s="17" t="str">
        <f>HYPERLINK("https://docs.wto.org/imrd/directdoc.asp?DDFDocuments/v/G/TBTN18/BRA814.DOCX","ES")</f>
        <v>ES</v>
      </c>
    </row>
    <row r="36" spans="1:11" ht="45">
      <c r="A36" s="11" t="s">
        <v>322</v>
      </c>
      <c r="B36" s="12" t="s">
        <v>51</v>
      </c>
      <c r="C36" s="13">
        <v>43251</v>
      </c>
      <c r="D36" s="13">
        <f t="shared" si="0"/>
        <v>43311</v>
      </c>
      <c r="E36" s="15" t="s">
        <v>323</v>
      </c>
      <c r="F36" s="16" t="s">
        <v>324</v>
      </c>
      <c r="G36" s="15" t="s">
        <v>242</v>
      </c>
      <c r="H36" s="15" t="s">
        <v>28</v>
      </c>
      <c r="I36" s="17" t="str">
        <f>HYPERLINK("https://docs.wto.org/imrd/directdoc.asp?DDFDocuments/t/G/TBTN18/BRA815.DOCX","EN")</f>
        <v>EN</v>
      </c>
      <c r="J36" s="17" t="str">
        <f>HYPERLINK("https://docs.wto.org/imrd/directdoc.asp?DDFDocuments/u/G/TBTN18/BRA815.DOCX","FR")</f>
        <v>FR</v>
      </c>
      <c r="K36" s="17" t="str">
        <f>HYPERLINK("https://docs.wto.org/imrd/directdoc.asp?DDFDocuments/v/G/TBTN18/BRA815.DOCX","ES")</f>
        <v>ES</v>
      </c>
    </row>
    <row r="37" spans="1:11" ht="15">
      <c r="A37" s="11" t="s">
        <v>325</v>
      </c>
      <c r="B37" s="12" t="s">
        <v>51</v>
      </c>
      <c r="C37" s="13">
        <v>43251</v>
      </c>
      <c r="D37" s="13">
        <f t="shared" si="0"/>
        <v>43311</v>
      </c>
      <c r="E37" s="15" t="s">
        <v>326</v>
      </c>
      <c r="F37" s="16"/>
      <c r="G37" s="15" t="s">
        <v>242</v>
      </c>
      <c r="H37" s="15" t="s">
        <v>28</v>
      </c>
      <c r="I37" s="17" t="str">
        <f>HYPERLINK("https://docs.wto.org/imrd/directdoc.asp?DDFDocuments/t/G/TBTN18/BRA816.DOCX","EN")</f>
        <v>EN</v>
      </c>
      <c r="J37" s="17" t="str">
        <f>HYPERLINK("https://docs.wto.org/imrd/directdoc.asp?DDFDocuments/u/G/TBTN18/BRA816.DOCX","FR")</f>
        <v>FR</v>
      </c>
      <c r="K37" s="17" t="str">
        <f>HYPERLINK("https://docs.wto.org/imrd/directdoc.asp?DDFDocuments/v/G/TBTN18/BRA816.DOCX","ES")</f>
        <v>ES</v>
      </c>
    </row>
    <row r="38" spans="1:11" ht="15">
      <c r="A38" s="11" t="s">
        <v>327</v>
      </c>
      <c r="B38" s="12" t="s">
        <v>51</v>
      </c>
      <c r="C38" s="13">
        <v>43251</v>
      </c>
      <c r="D38" s="13">
        <f t="shared" si="0"/>
        <v>43311</v>
      </c>
      <c r="E38" s="15" t="s">
        <v>328</v>
      </c>
      <c r="F38" s="16"/>
      <c r="G38" s="15" t="s">
        <v>56</v>
      </c>
      <c r="H38" s="15" t="s">
        <v>28</v>
      </c>
      <c r="I38" s="17" t="str">
        <f>HYPERLINK("https://docs.wto.org/imrd/directdoc.asp?DDFDocuments/t/G/TBTN18/BRA817.DOCX","EN")</f>
        <v>EN</v>
      </c>
      <c r="J38" s="17" t="str">
        <f>HYPERLINK("https://docs.wto.org/imrd/directdoc.asp?DDFDocuments/u/G/TBTN18/BRA817.DOCX","FR")</f>
        <v>FR</v>
      </c>
      <c r="K38" s="17" t="str">
        <f>HYPERLINK("https://docs.wto.org/imrd/directdoc.asp?DDFDocuments/v/G/TBTN18/BRA817.DOCX","ES")</f>
        <v>ES</v>
      </c>
    </row>
    <row r="39" spans="1:11" ht="15">
      <c r="A39" s="11" t="s">
        <v>329</v>
      </c>
      <c r="B39" s="12" t="s">
        <v>51</v>
      </c>
      <c r="C39" s="13">
        <v>43251</v>
      </c>
      <c r="D39" s="13">
        <f t="shared" si="0"/>
        <v>43311</v>
      </c>
      <c r="E39" s="15" t="s">
        <v>330</v>
      </c>
      <c r="F39" s="16"/>
      <c r="G39" s="15" t="s">
        <v>56</v>
      </c>
      <c r="H39" s="15" t="s">
        <v>28</v>
      </c>
      <c r="I39" s="17" t="str">
        <f>HYPERLINK("https://docs.wto.org/imrd/directdoc.asp?DDFDocuments/t/G/TBTN18/BRA818.DOCX","EN")</f>
        <v>EN</v>
      </c>
      <c r="J39" s="17" t="str">
        <f>HYPERLINK("https://docs.wto.org/imrd/directdoc.asp?DDFDocuments/u/G/TBTN18/BRA818.DOCX","FR")</f>
        <v>FR</v>
      </c>
      <c r="K39" s="17" t="str">
        <f>HYPERLINK("https://docs.wto.org/imrd/directdoc.asp?DDFDocuments/v/G/TBTN18/BRA818.DOCX","ES")</f>
        <v>ES</v>
      </c>
    </row>
    <row r="40" spans="1:11" ht="15">
      <c r="A40" s="11" t="s">
        <v>331</v>
      </c>
      <c r="B40" s="12" t="s">
        <v>51</v>
      </c>
      <c r="C40" s="13">
        <v>43251</v>
      </c>
      <c r="D40" s="13">
        <f t="shared" si="0"/>
        <v>43311</v>
      </c>
      <c r="E40" s="15" t="s">
        <v>332</v>
      </c>
      <c r="F40" s="16"/>
      <c r="G40" s="15" t="s">
        <v>56</v>
      </c>
      <c r="H40" s="15" t="s">
        <v>28</v>
      </c>
      <c r="I40" s="17" t="str">
        <f>HYPERLINK("https://docs.wto.org/imrd/directdoc.asp?DDFDocuments/t/G/TBTN18/BRA819.DOCX","EN")</f>
        <v>EN</v>
      </c>
      <c r="J40" s="17" t="str">
        <f>HYPERLINK("https://docs.wto.org/imrd/directdoc.asp?DDFDocuments/u/G/TBTN18/BRA819.DOCX","FR")</f>
        <v>FR</v>
      </c>
      <c r="K40" s="17" t="str">
        <f>HYPERLINK("https://docs.wto.org/imrd/directdoc.asp?DDFDocuments/v/G/TBTN18/BRA819.DOCX","ES")</f>
        <v>ES</v>
      </c>
    </row>
    <row r="41" spans="1:11" ht="45">
      <c r="A41" s="11" t="s">
        <v>333</v>
      </c>
      <c r="B41" s="12" t="s">
        <v>18</v>
      </c>
      <c r="C41" s="13">
        <v>43251</v>
      </c>
      <c r="D41" s="13">
        <f t="shared" si="0"/>
        <v>43311</v>
      </c>
      <c r="E41" s="15" t="s">
        <v>334</v>
      </c>
      <c r="F41" s="16" t="s">
        <v>335</v>
      </c>
      <c r="G41" s="15" t="s">
        <v>336</v>
      </c>
      <c r="H41" s="15" t="s">
        <v>158</v>
      </c>
      <c r="I41" s="17" t="str">
        <f>HYPERLINK("https://docs.wto.org/imrd/directdoc.asp?DDFDocuments/t/G/TBTN17/COL227A1.DOCX","EN")</f>
        <v>EN</v>
      </c>
      <c r="J41" s="17" t="str">
        <f>HYPERLINK("https://docs.wto.org/imrd/directdoc.asp?DDFDocuments/u/G/TBTN17/COL227A1.DOCX","FR")</f>
        <v>FR</v>
      </c>
      <c r="K41" s="17" t="str">
        <f>HYPERLINK("https://docs.wto.org/imrd/directdoc.asp?DDFDocuments/v/G/TBTN17/COL227A1.DOCX","ES")</f>
        <v>ES</v>
      </c>
    </row>
    <row r="42" spans="1:11" ht="57.75">
      <c r="A42" s="11" t="s">
        <v>337</v>
      </c>
      <c r="B42" s="12" t="s">
        <v>18</v>
      </c>
      <c r="C42" s="13">
        <v>43251</v>
      </c>
      <c r="D42" s="13">
        <f t="shared" si="0"/>
        <v>43311</v>
      </c>
      <c r="E42" s="15" t="s">
        <v>338</v>
      </c>
      <c r="F42" s="16" t="s">
        <v>339</v>
      </c>
      <c r="G42" s="15" t="s">
        <v>245</v>
      </c>
      <c r="H42" s="15" t="s">
        <v>28</v>
      </c>
      <c r="I42" s="17" t="str">
        <f>HYPERLINK("https://docs.wto.org/imrd/directdoc.asp?DDFDocuments/t/G/TBTN18/COL233.DOCX","EN")</f>
        <v>EN</v>
      </c>
      <c r="J42" s="17" t="str">
        <f>HYPERLINK("https://docs.wto.org/imrd/directdoc.asp?DDFDocuments/u/G/TBTN18/COL233.DOCX","FR")</f>
        <v>FR</v>
      </c>
      <c r="K42" s="17" t="str">
        <f>HYPERLINK("https://docs.wto.org/imrd/directdoc.asp?DDFDocuments/v/G/TBTN18/COL233.DOCX","ES")</f>
        <v>ES</v>
      </c>
    </row>
    <row r="43" spans="1:11" ht="345">
      <c r="A43" s="11" t="s">
        <v>340</v>
      </c>
      <c r="B43" s="12" t="s">
        <v>18</v>
      </c>
      <c r="C43" s="13">
        <v>43251</v>
      </c>
      <c r="D43" s="13">
        <f t="shared" si="0"/>
        <v>43311</v>
      </c>
      <c r="E43" s="15" t="s">
        <v>341</v>
      </c>
      <c r="F43" s="16" t="s">
        <v>342</v>
      </c>
      <c r="G43" s="15" t="s">
        <v>249</v>
      </c>
      <c r="H43" s="15"/>
      <c r="I43" s="17" t="str">
        <f>HYPERLINK("https://docs.wto.org/imrd/directdoc.asp?DDFDocuments/t/G/TBTN04/COL56A7.DOCX","EN")</f>
        <v>EN</v>
      </c>
      <c r="J43" s="17" t="str">
        <f>HYPERLINK("https://docs.wto.org/imrd/directdoc.asp?DDFDocuments/u/G/TBTN04/COL56A7.DOCX","FR")</f>
        <v>FR</v>
      </c>
      <c r="K43" s="17" t="str">
        <f>HYPERLINK("https://docs.wto.org/imrd/directdoc.asp?DDFDocuments/v/G/TBTN04/COL56A7.DOCX","ES")</f>
        <v>ES</v>
      </c>
    </row>
    <row r="44" spans="1:11" ht="15">
      <c r="A44" s="11" t="s">
        <v>343</v>
      </c>
      <c r="B44" s="12" t="s">
        <v>344</v>
      </c>
      <c r="C44" s="13">
        <v>43250</v>
      </c>
      <c r="D44" s="13">
        <f t="shared" si="0"/>
        <v>43310</v>
      </c>
      <c r="E44" s="15" t="s">
        <v>345</v>
      </c>
      <c r="F44" s="16"/>
      <c r="G44" s="15" t="s">
        <v>346</v>
      </c>
      <c r="H44" s="15" t="s">
        <v>28</v>
      </c>
      <c r="I44" s="17" t="str">
        <f t="shared" ref="I44:I50" si="1">HYPERLINK("https://docs.wto.org/imrd/directdoc.asp?DDFDocuments/t/G/TBTN18/ARE412.DOCX","EN")</f>
        <v>EN</v>
      </c>
      <c r="J44" s="17" t="str">
        <f t="shared" ref="J44:J50" si="2">HYPERLINK("https://docs.wto.org/imrd/directdoc.asp?DDFDocuments/u/G/TBTN18/ARE412.DOCX","FR")</f>
        <v>FR</v>
      </c>
      <c r="K44" s="17" t="str">
        <f t="shared" ref="K44:K50" si="3">HYPERLINK("https://docs.wto.org/imrd/directdoc.asp?DDFDocuments/v/G/TBTN18/ARE412.DOCX","ES")</f>
        <v>ES</v>
      </c>
    </row>
    <row r="45" spans="1:11" ht="15">
      <c r="A45" s="11" t="s">
        <v>343</v>
      </c>
      <c r="B45" s="12" t="s">
        <v>347</v>
      </c>
      <c r="C45" s="13">
        <v>43250</v>
      </c>
      <c r="D45" s="13">
        <f t="shared" si="0"/>
        <v>43310</v>
      </c>
      <c r="E45" s="15" t="s">
        <v>345</v>
      </c>
      <c r="F45" s="16"/>
      <c r="G45" s="15" t="s">
        <v>346</v>
      </c>
      <c r="H45" s="15" t="s">
        <v>28</v>
      </c>
      <c r="I45" s="17" t="str">
        <f t="shared" si="1"/>
        <v>EN</v>
      </c>
      <c r="J45" s="17" t="str">
        <f t="shared" si="2"/>
        <v>FR</v>
      </c>
      <c r="K45" s="17" t="str">
        <f t="shared" si="3"/>
        <v>ES</v>
      </c>
    </row>
    <row r="46" spans="1:11" ht="15">
      <c r="A46" s="11" t="s">
        <v>343</v>
      </c>
      <c r="B46" s="12" t="s">
        <v>348</v>
      </c>
      <c r="C46" s="13">
        <v>43250</v>
      </c>
      <c r="D46" s="13">
        <f t="shared" si="0"/>
        <v>43310</v>
      </c>
      <c r="E46" s="15" t="s">
        <v>345</v>
      </c>
      <c r="F46" s="16"/>
      <c r="G46" s="15" t="s">
        <v>346</v>
      </c>
      <c r="H46" s="15" t="s">
        <v>28</v>
      </c>
      <c r="I46" s="17" t="str">
        <f t="shared" si="1"/>
        <v>EN</v>
      </c>
      <c r="J46" s="17" t="str">
        <f t="shared" si="2"/>
        <v>FR</v>
      </c>
      <c r="K46" s="17" t="str">
        <f t="shared" si="3"/>
        <v>ES</v>
      </c>
    </row>
    <row r="47" spans="1:11" ht="15">
      <c r="A47" s="11" t="s">
        <v>343</v>
      </c>
      <c r="B47" s="12" t="s">
        <v>349</v>
      </c>
      <c r="C47" s="13">
        <v>43250</v>
      </c>
      <c r="D47" s="13">
        <f t="shared" si="0"/>
        <v>43310</v>
      </c>
      <c r="E47" s="15" t="s">
        <v>345</v>
      </c>
      <c r="F47" s="16"/>
      <c r="G47" s="15" t="s">
        <v>346</v>
      </c>
      <c r="H47" s="15" t="s">
        <v>28</v>
      </c>
      <c r="I47" s="17" t="str">
        <f t="shared" si="1"/>
        <v>EN</v>
      </c>
      <c r="J47" s="17" t="str">
        <f t="shared" si="2"/>
        <v>FR</v>
      </c>
      <c r="K47" s="17" t="str">
        <f t="shared" si="3"/>
        <v>ES</v>
      </c>
    </row>
    <row r="48" spans="1:11" ht="15">
      <c r="A48" s="11" t="s">
        <v>343</v>
      </c>
      <c r="B48" s="12" t="s">
        <v>350</v>
      </c>
      <c r="C48" s="13">
        <v>43250</v>
      </c>
      <c r="D48" s="13">
        <f t="shared" si="0"/>
        <v>43310</v>
      </c>
      <c r="E48" s="15" t="s">
        <v>345</v>
      </c>
      <c r="F48" s="16"/>
      <c r="G48" s="15" t="s">
        <v>346</v>
      </c>
      <c r="H48" s="15" t="s">
        <v>28</v>
      </c>
      <c r="I48" s="17" t="str">
        <f t="shared" si="1"/>
        <v>EN</v>
      </c>
      <c r="J48" s="17" t="str">
        <f t="shared" si="2"/>
        <v>FR</v>
      </c>
      <c r="K48" s="17" t="str">
        <f t="shared" si="3"/>
        <v>ES</v>
      </c>
    </row>
    <row r="49" spans="1:11" ht="15">
      <c r="A49" s="11" t="s">
        <v>343</v>
      </c>
      <c r="B49" s="12" t="s">
        <v>351</v>
      </c>
      <c r="C49" s="13">
        <v>43250</v>
      </c>
      <c r="D49" s="13">
        <f t="shared" si="0"/>
        <v>43310</v>
      </c>
      <c r="E49" s="15" t="s">
        <v>345</v>
      </c>
      <c r="F49" s="16"/>
      <c r="G49" s="15" t="s">
        <v>346</v>
      </c>
      <c r="H49" s="15" t="s">
        <v>28</v>
      </c>
      <c r="I49" s="17" t="str">
        <f t="shared" si="1"/>
        <v>EN</v>
      </c>
      <c r="J49" s="17" t="str">
        <f t="shared" si="2"/>
        <v>FR</v>
      </c>
      <c r="K49" s="17" t="str">
        <f t="shared" si="3"/>
        <v>ES</v>
      </c>
    </row>
    <row r="50" spans="1:11" ht="15">
      <c r="A50" s="11" t="s">
        <v>343</v>
      </c>
      <c r="B50" s="12" t="s">
        <v>352</v>
      </c>
      <c r="C50" s="13">
        <v>43250</v>
      </c>
      <c r="D50" s="13">
        <f t="shared" si="0"/>
        <v>43310</v>
      </c>
      <c r="E50" s="15" t="s">
        <v>345</v>
      </c>
      <c r="F50" s="16"/>
      <c r="G50" s="15" t="s">
        <v>346</v>
      </c>
      <c r="H50" s="15" t="s">
        <v>28</v>
      </c>
      <c r="I50" s="17" t="str">
        <f t="shared" si="1"/>
        <v>EN</v>
      </c>
      <c r="J50" s="17" t="str">
        <f t="shared" si="2"/>
        <v>FR</v>
      </c>
      <c r="K50" s="17" t="str">
        <f t="shared" si="3"/>
        <v>ES</v>
      </c>
    </row>
    <row r="51" spans="1:11" ht="15">
      <c r="A51" s="11" t="s">
        <v>353</v>
      </c>
      <c r="B51" s="12" t="s">
        <v>344</v>
      </c>
      <c r="C51" s="13">
        <v>43250</v>
      </c>
      <c r="D51" s="13">
        <f t="shared" si="0"/>
        <v>43310</v>
      </c>
      <c r="E51" s="15" t="s">
        <v>354</v>
      </c>
      <c r="F51" s="16"/>
      <c r="G51" s="15" t="s">
        <v>355</v>
      </c>
      <c r="H51" s="15" t="s">
        <v>28</v>
      </c>
      <c r="I51" s="17" t="str">
        <f t="shared" ref="I51:I57" si="4">HYPERLINK("https://docs.wto.org/imrd/directdoc.asp?DDFDocuments/t/G/TBTN18/ARE413.DOCX","EN")</f>
        <v>EN</v>
      </c>
      <c r="J51" s="17" t="str">
        <f t="shared" ref="J51:J57" si="5">HYPERLINK("https://docs.wto.org/imrd/directdoc.asp?DDFDocuments/u/G/TBTN18/ARE413.DOCX","FR")</f>
        <v>FR</v>
      </c>
      <c r="K51" s="17" t="str">
        <f t="shared" ref="K51:K57" si="6">HYPERLINK("https://docs.wto.org/imrd/directdoc.asp?DDFDocuments/v/G/TBTN18/ARE413.DOCX","ES")</f>
        <v>ES</v>
      </c>
    </row>
    <row r="52" spans="1:11" ht="15">
      <c r="A52" s="11" t="s">
        <v>353</v>
      </c>
      <c r="B52" s="12" t="s">
        <v>347</v>
      </c>
      <c r="C52" s="13">
        <v>43250</v>
      </c>
      <c r="D52" s="13">
        <f t="shared" si="0"/>
        <v>43310</v>
      </c>
      <c r="E52" s="15" t="s">
        <v>354</v>
      </c>
      <c r="F52" s="16"/>
      <c r="G52" s="15" t="s">
        <v>355</v>
      </c>
      <c r="H52" s="15" t="s">
        <v>28</v>
      </c>
      <c r="I52" s="17" t="str">
        <f t="shared" si="4"/>
        <v>EN</v>
      </c>
      <c r="J52" s="17" t="str">
        <f t="shared" si="5"/>
        <v>FR</v>
      </c>
      <c r="K52" s="17" t="str">
        <f t="shared" si="6"/>
        <v>ES</v>
      </c>
    </row>
    <row r="53" spans="1:11" ht="15">
      <c r="A53" s="11" t="s">
        <v>353</v>
      </c>
      <c r="B53" s="12" t="s">
        <v>348</v>
      </c>
      <c r="C53" s="13">
        <v>43250</v>
      </c>
      <c r="D53" s="13">
        <f t="shared" si="0"/>
        <v>43310</v>
      </c>
      <c r="E53" s="15" t="s">
        <v>354</v>
      </c>
      <c r="F53" s="16"/>
      <c r="G53" s="15" t="s">
        <v>355</v>
      </c>
      <c r="H53" s="15" t="s">
        <v>28</v>
      </c>
      <c r="I53" s="17" t="str">
        <f t="shared" si="4"/>
        <v>EN</v>
      </c>
      <c r="J53" s="17" t="str">
        <f t="shared" si="5"/>
        <v>FR</v>
      </c>
      <c r="K53" s="17" t="str">
        <f t="shared" si="6"/>
        <v>ES</v>
      </c>
    </row>
    <row r="54" spans="1:11" ht="15">
      <c r="A54" s="11" t="s">
        <v>353</v>
      </c>
      <c r="B54" s="12" t="s">
        <v>349</v>
      </c>
      <c r="C54" s="13">
        <v>43250</v>
      </c>
      <c r="D54" s="13">
        <f t="shared" si="0"/>
        <v>43310</v>
      </c>
      <c r="E54" s="15" t="s">
        <v>354</v>
      </c>
      <c r="F54" s="16"/>
      <c r="G54" s="15" t="s">
        <v>355</v>
      </c>
      <c r="H54" s="15" t="s">
        <v>28</v>
      </c>
      <c r="I54" s="17" t="str">
        <f t="shared" si="4"/>
        <v>EN</v>
      </c>
      <c r="J54" s="17" t="str">
        <f t="shared" si="5"/>
        <v>FR</v>
      </c>
      <c r="K54" s="17" t="str">
        <f t="shared" si="6"/>
        <v>ES</v>
      </c>
    </row>
    <row r="55" spans="1:11" ht="15">
      <c r="A55" s="11" t="s">
        <v>353</v>
      </c>
      <c r="B55" s="12" t="s">
        <v>350</v>
      </c>
      <c r="C55" s="13">
        <v>43250</v>
      </c>
      <c r="D55" s="13">
        <f t="shared" si="0"/>
        <v>43310</v>
      </c>
      <c r="E55" s="15" t="s">
        <v>354</v>
      </c>
      <c r="F55" s="16"/>
      <c r="G55" s="15" t="s">
        <v>355</v>
      </c>
      <c r="H55" s="15" t="s">
        <v>28</v>
      </c>
      <c r="I55" s="17" t="str">
        <f t="shared" si="4"/>
        <v>EN</v>
      </c>
      <c r="J55" s="17" t="str">
        <f t="shared" si="5"/>
        <v>FR</v>
      </c>
      <c r="K55" s="17" t="str">
        <f t="shared" si="6"/>
        <v>ES</v>
      </c>
    </row>
    <row r="56" spans="1:11" ht="15">
      <c r="A56" s="11" t="s">
        <v>353</v>
      </c>
      <c r="B56" s="12" t="s">
        <v>351</v>
      </c>
      <c r="C56" s="13">
        <v>43250</v>
      </c>
      <c r="D56" s="13">
        <f t="shared" si="0"/>
        <v>43310</v>
      </c>
      <c r="E56" s="15" t="s">
        <v>354</v>
      </c>
      <c r="F56" s="16"/>
      <c r="G56" s="15" t="s">
        <v>355</v>
      </c>
      <c r="H56" s="15" t="s">
        <v>28</v>
      </c>
      <c r="I56" s="17" t="str">
        <f t="shared" si="4"/>
        <v>EN</v>
      </c>
      <c r="J56" s="17" t="str">
        <f t="shared" si="5"/>
        <v>FR</v>
      </c>
      <c r="K56" s="17" t="str">
        <f t="shared" si="6"/>
        <v>ES</v>
      </c>
    </row>
    <row r="57" spans="1:11" ht="15">
      <c r="A57" s="11" t="s">
        <v>353</v>
      </c>
      <c r="B57" s="12" t="s">
        <v>352</v>
      </c>
      <c r="C57" s="13">
        <v>43250</v>
      </c>
      <c r="D57" s="13">
        <f t="shared" si="0"/>
        <v>43310</v>
      </c>
      <c r="E57" s="15" t="s">
        <v>354</v>
      </c>
      <c r="F57" s="16"/>
      <c r="G57" s="15" t="s">
        <v>355</v>
      </c>
      <c r="H57" s="15" t="s">
        <v>28</v>
      </c>
      <c r="I57" s="17" t="str">
        <f t="shared" si="4"/>
        <v>EN</v>
      </c>
      <c r="J57" s="17" t="str">
        <f t="shared" si="5"/>
        <v>FR</v>
      </c>
      <c r="K57" s="17" t="str">
        <f t="shared" si="6"/>
        <v>ES</v>
      </c>
    </row>
    <row r="58" spans="1:11" ht="15">
      <c r="A58" s="11" t="s">
        <v>356</v>
      </c>
      <c r="B58" s="12" t="s">
        <v>344</v>
      </c>
      <c r="C58" s="13">
        <v>43250</v>
      </c>
      <c r="D58" s="13">
        <f t="shared" si="0"/>
        <v>43310</v>
      </c>
      <c r="E58" s="15" t="s">
        <v>357</v>
      </c>
      <c r="F58" s="16"/>
      <c r="G58" s="15" t="s">
        <v>358</v>
      </c>
      <c r="H58" s="15" t="s">
        <v>28</v>
      </c>
      <c r="I58" s="17" t="str">
        <f t="shared" ref="I58:I64" si="7">HYPERLINK("https://docs.wto.org/imrd/directdoc.asp?DDFDocuments/t/G/TBTN18/ARE414.DOCX","EN")</f>
        <v>EN</v>
      </c>
      <c r="J58" s="17" t="str">
        <f t="shared" ref="J58:J64" si="8">HYPERLINK("https://docs.wto.org/imrd/directdoc.asp?DDFDocuments/u/G/TBTN18/ARE414.DOCX","FR")</f>
        <v>FR</v>
      </c>
      <c r="K58" s="17" t="str">
        <f t="shared" ref="K58:K64" si="9">HYPERLINK("https://docs.wto.org/imrd/directdoc.asp?DDFDocuments/v/G/TBTN18/ARE414.DOCX","ES")</f>
        <v>ES</v>
      </c>
    </row>
    <row r="59" spans="1:11" ht="15">
      <c r="A59" s="11" t="s">
        <v>356</v>
      </c>
      <c r="B59" s="12" t="s">
        <v>347</v>
      </c>
      <c r="C59" s="13">
        <v>43250</v>
      </c>
      <c r="D59" s="13">
        <f t="shared" si="0"/>
        <v>43310</v>
      </c>
      <c r="E59" s="15" t="s">
        <v>357</v>
      </c>
      <c r="F59" s="16"/>
      <c r="G59" s="15" t="s">
        <v>358</v>
      </c>
      <c r="H59" s="15" t="s">
        <v>28</v>
      </c>
      <c r="I59" s="17" t="str">
        <f t="shared" si="7"/>
        <v>EN</v>
      </c>
      <c r="J59" s="17" t="str">
        <f t="shared" si="8"/>
        <v>FR</v>
      </c>
      <c r="K59" s="17" t="str">
        <f t="shared" si="9"/>
        <v>ES</v>
      </c>
    </row>
    <row r="60" spans="1:11" ht="15">
      <c r="A60" s="11" t="s">
        <v>356</v>
      </c>
      <c r="B60" s="12" t="s">
        <v>348</v>
      </c>
      <c r="C60" s="13">
        <v>43250</v>
      </c>
      <c r="D60" s="13">
        <f t="shared" si="0"/>
        <v>43310</v>
      </c>
      <c r="E60" s="15" t="s">
        <v>357</v>
      </c>
      <c r="F60" s="16"/>
      <c r="G60" s="15" t="s">
        <v>358</v>
      </c>
      <c r="H60" s="15" t="s">
        <v>28</v>
      </c>
      <c r="I60" s="17" t="str">
        <f t="shared" si="7"/>
        <v>EN</v>
      </c>
      <c r="J60" s="17" t="str">
        <f t="shared" si="8"/>
        <v>FR</v>
      </c>
      <c r="K60" s="17" t="str">
        <f t="shared" si="9"/>
        <v>ES</v>
      </c>
    </row>
    <row r="61" spans="1:11" ht="15">
      <c r="A61" s="11" t="s">
        <v>356</v>
      </c>
      <c r="B61" s="12" t="s">
        <v>349</v>
      </c>
      <c r="C61" s="13">
        <v>43250</v>
      </c>
      <c r="D61" s="13">
        <f t="shared" si="0"/>
        <v>43310</v>
      </c>
      <c r="E61" s="15" t="s">
        <v>357</v>
      </c>
      <c r="F61" s="16"/>
      <c r="G61" s="15" t="s">
        <v>358</v>
      </c>
      <c r="H61" s="15" t="s">
        <v>28</v>
      </c>
      <c r="I61" s="17" t="str">
        <f t="shared" si="7"/>
        <v>EN</v>
      </c>
      <c r="J61" s="17" t="str">
        <f t="shared" si="8"/>
        <v>FR</v>
      </c>
      <c r="K61" s="17" t="str">
        <f t="shared" si="9"/>
        <v>ES</v>
      </c>
    </row>
    <row r="62" spans="1:11" ht="15">
      <c r="A62" s="11" t="s">
        <v>356</v>
      </c>
      <c r="B62" s="12" t="s">
        <v>350</v>
      </c>
      <c r="C62" s="13">
        <v>43250</v>
      </c>
      <c r="D62" s="13">
        <f t="shared" si="0"/>
        <v>43310</v>
      </c>
      <c r="E62" s="15" t="s">
        <v>357</v>
      </c>
      <c r="F62" s="16"/>
      <c r="G62" s="15" t="s">
        <v>358</v>
      </c>
      <c r="H62" s="15" t="s">
        <v>28</v>
      </c>
      <c r="I62" s="17" t="str">
        <f t="shared" si="7"/>
        <v>EN</v>
      </c>
      <c r="J62" s="17" t="str">
        <f t="shared" si="8"/>
        <v>FR</v>
      </c>
      <c r="K62" s="17" t="str">
        <f t="shared" si="9"/>
        <v>ES</v>
      </c>
    </row>
    <row r="63" spans="1:11" ht="15">
      <c r="A63" s="11" t="s">
        <v>356</v>
      </c>
      <c r="B63" s="12" t="s">
        <v>351</v>
      </c>
      <c r="C63" s="13">
        <v>43250</v>
      </c>
      <c r="D63" s="13">
        <f t="shared" si="0"/>
        <v>43310</v>
      </c>
      <c r="E63" s="15" t="s">
        <v>357</v>
      </c>
      <c r="F63" s="16"/>
      <c r="G63" s="15" t="s">
        <v>358</v>
      </c>
      <c r="H63" s="15" t="s">
        <v>28</v>
      </c>
      <c r="I63" s="17" t="str">
        <f t="shared" si="7"/>
        <v>EN</v>
      </c>
      <c r="J63" s="17" t="str">
        <f t="shared" si="8"/>
        <v>FR</v>
      </c>
      <c r="K63" s="17" t="str">
        <f t="shared" si="9"/>
        <v>ES</v>
      </c>
    </row>
    <row r="64" spans="1:11" ht="15">
      <c r="A64" s="11" t="s">
        <v>356</v>
      </c>
      <c r="B64" s="12" t="s">
        <v>352</v>
      </c>
      <c r="C64" s="13">
        <v>43250</v>
      </c>
      <c r="D64" s="13">
        <f t="shared" si="0"/>
        <v>43310</v>
      </c>
      <c r="E64" s="15" t="s">
        <v>357</v>
      </c>
      <c r="F64" s="16"/>
      <c r="G64" s="15" t="s">
        <v>358</v>
      </c>
      <c r="H64" s="15" t="s">
        <v>28</v>
      </c>
      <c r="I64" s="17" t="str">
        <f t="shared" si="7"/>
        <v>EN</v>
      </c>
      <c r="J64" s="17" t="str">
        <f t="shared" si="8"/>
        <v>FR</v>
      </c>
      <c r="K64" s="17" t="str">
        <f t="shared" si="9"/>
        <v>ES</v>
      </c>
    </row>
    <row r="65" spans="1:11" ht="30">
      <c r="A65" s="11" t="s">
        <v>359</v>
      </c>
      <c r="B65" s="12" t="s">
        <v>360</v>
      </c>
      <c r="C65" s="13">
        <v>43250</v>
      </c>
      <c r="D65" s="13">
        <f t="shared" si="0"/>
        <v>43310</v>
      </c>
      <c r="E65" s="15" t="s">
        <v>361</v>
      </c>
      <c r="F65" s="16"/>
      <c r="G65" s="15" t="s">
        <v>127</v>
      </c>
      <c r="H65" s="15" t="s">
        <v>139</v>
      </c>
      <c r="I65" s="17" t="str">
        <f>HYPERLINK("https://docs.wto.org/imrd/directdoc.asp?DDFDocuments/t/G/TBTN18/ARM84.DOCX","EN")</f>
        <v>EN</v>
      </c>
      <c r="J65" s="17" t="str">
        <f>HYPERLINK("https://docs.wto.org/imrd/directdoc.asp?DDFDocuments/u/G/TBTN18/ARM84.DOCX","FR")</f>
        <v>FR</v>
      </c>
      <c r="K65" s="17" t="str">
        <f>HYPERLINK("https://docs.wto.org/imrd/directdoc.asp?DDFDocuments/v/G/TBTN18/ARM84.DOCX","ES")</f>
        <v>ES</v>
      </c>
    </row>
    <row r="66" spans="1:11" ht="75">
      <c r="A66" s="11" t="s">
        <v>362</v>
      </c>
      <c r="B66" s="12" t="s">
        <v>363</v>
      </c>
      <c r="C66" s="13">
        <v>43250</v>
      </c>
      <c r="D66" s="13">
        <f t="shared" si="0"/>
        <v>43310</v>
      </c>
      <c r="E66" s="15" t="s">
        <v>364</v>
      </c>
      <c r="F66" s="16" t="s">
        <v>365</v>
      </c>
      <c r="G66" s="15" t="s">
        <v>366</v>
      </c>
      <c r="H66" s="15" t="s">
        <v>21</v>
      </c>
      <c r="I66" s="17" t="str">
        <f>HYPERLINK("https://docs.wto.org/imrd/directdoc.asp?DDFDocuments/t/G/TBTN18/BOL10A1.DOCX","EN")</f>
        <v>EN</v>
      </c>
      <c r="J66" s="17" t="str">
        <f>HYPERLINK("https://docs.wto.org/imrd/directdoc.asp?DDFDocuments/u/G/TBTN18/BOL10A1.DOCX","FR")</f>
        <v>FR</v>
      </c>
      <c r="K66" s="17" t="str">
        <f>HYPERLINK("https://docs.wto.org/imrd/directdoc.asp?DDFDocuments/v/G/TBTN18/BOL10A1.DOCX","ES")</f>
        <v>ES</v>
      </c>
    </row>
    <row r="67" spans="1:11" ht="15">
      <c r="A67" s="11" t="s">
        <v>367</v>
      </c>
      <c r="B67" s="12" t="s">
        <v>368</v>
      </c>
      <c r="C67" s="13">
        <v>43250</v>
      </c>
      <c r="D67" s="13">
        <f t="shared" ref="D67:D130" si="10">C67+60</f>
        <v>43310</v>
      </c>
      <c r="E67" s="15"/>
      <c r="F67" s="16"/>
      <c r="G67" s="15" t="s">
        <v>369</v>
      </c>
      <c r="H67" s="15" t="s">
        <v>28</v>
      </c>
      <c r="I67" s="17" t="str">
        <f>HYPERLINK("https://docs.wto.org/imrd/directdoc.asp?DDFDocuments/t/G/TBTN18/FRA186.DOCX","EN")</f>
        <v>EN</v>
      </c>
      <c r="J67" s="17" t="str">
        <f>HYPERLINK("https://docs.wto.org/imrd/directdoc.asp?DDFDocuments/u/G/TBTN18/FRA186.DOCX","FR")</f>
        <v>FR</v>
      </c>
      <c r="K67" s="17" t="str">
        <f>HYPERLINK("https://docs.wto.org/imrd/directdoc.asp?DDFDocuments/v/G/TBTN18/FRA186.DOCX","ES")</f>
        <v>ES</v>
      </c>
    </row>
    <row r="68" spans="1:11" ht="15">
      <c r="A68" s="11" t="s">
        <v>370</v>
      </c>
      <c r="B68" s="12" t="s">
        <v>368</v>
      </c>
      <c r="C68" s="13">
        <v>43250</v>
      </c>
      <c r="D68" s="13">
        <f t="shared" si="10"/>
        <v>43310</v>
      </c>
      <c r="E68" s="15"/>
      <c r="F68" s="16"/>
      <c r="G68" s="15" t="s">
        <v>369</v>
      </c>
      <c r="H68" s="15" t="s">
        <v>28</v>
      </c>
      <c r="I68" s="17" t="str">
        <f>HYPERLINK("https://docs.wto.org/imrd/directdoc.asp?DDFDocuments/t/G/TBTN18/FRA187.DOCX","EN")</f>
        <v>EN</v>
      </c>
      <c r="J68" s="17" t="str">
        <f>HYPERLINK("https://docs.wto.org/imrd/directdoc.asp?DDFDocuments/u/G/TBTN18/FRA187.DOCX","FR")</f>
        <v>FR</v>
      </c>
      <c r="K68" s="17" t="str">
        <f>HYPERLINK("https://docs.wto.org/imrd/directdoc.asp?DDFDocuments/v/G/TBTN18/FRA187.DOCX","ES")</f>
        <v>ES</v>
      </c>
    </row>
    <row r="69" spans="1:11" ht="86.25">
      <c r="A69" s="11" t="s">
        <v>371</v>
      </c>
      <c r="B69" s="12" t="s">
        <v>372</v>
      </c>
      <c r="C69" s="13">
        <v>43250</v>
      </c>
      <c r="D69" s="13">
        <f t="shared" si="10"/>
        <v>43310</v>
      </c>
      <c r="E69" s="15" t="s">
        <v>373</v>
      </c>
      <c r="F69" s="16" t="s">
        <v>374</v>
      </c>
      <c r="G69" s="15" t="s">
        <v>375</v>
      </c>
      <c r="H69" s="15" t="s">
        <v>376</v>
      </c>
      <c r="I69" s="17" t="str">
        <f>HYPERLINK("https://docs.wto.org/imrd/directdoc.asp?DDFDocuments/t/G/TBTN18/NAM1.DOCX","EN")</f>
        <v>EN</v>
      </c>
      <c r="J69" s="17" t="str">
        <f>HYPERLINK("https://docs.wto.org/imrd/directdoc.asp?DDFDocuments/u/G/TBTN18/NAM1.DOCX","FR")</f>
        <v>FR</v>
      </c>
      <c r="K69" s="17" t="str">
        <f>HYPERLINK("https://docs.wto.org/imrd/directdoc.asp?DDFDocuments/v/G/TBTN18/NAM1.DOCX","ES")</f>
        <v>ES</v>
      </c>
    </row>
    <row r="70" spans="1:11" ht="30">
      <c r="A70" s="11" t="s">
        <v>377</v>
      </c>
      <c r="B70" s="12" t="s">
        <v>378</v>
      </c>
      <c r="C70" s="13">
        <v>43250</v>
      </c>
      <c r="D70" s="13">
        <f t="shared" si="10"/>
        <v>43310</v>
      </c>
      <c r="E70" s="15" t="s">
        <v>379</v>
      </c>
      <c r="F70" s="16"/>
      <c r="G70" s="15" t="s">
        <v>380</v>
      </c>
      <c r="H70" s="15" t="s">
        <v>139</v>
      </c>
      <c r="I70" s="17" t="str">
        <f>HYPERLINK("https://docs.wto.org/imrd/directdoc.asp?DDFDocuments/t/G/TBTN18/NPL5.DOCX","EN")</f>
        <v>EN</v>
      </c>
      <c r="J70" s="17" t="str">
        <f>HYPERLINK("https://docs.wto.org/imrd/directdoc.asp?DDFDocuments/u/G/TBTN18/NPL5.DOCX","FR")</f>
        <v>FR</v>
      </c>
      <c r="K70" s="17" t="str">
        <f>HYPERLINK("https://docs.wto.org/imrd/directdoc.asp?DDFDocuments/v/G/TBTN18/NPL5.DOCX","ES")</f>
        <v>ES</v>
      </c>
    </row>
    <row r="71" spans="1:11" ht="30">
      <c r="A71" s="11" t="s">
        <v>381</v>
      </c>
      <c r="B71" s="12" t="s">
        <v>312</v>
      </c>
      <c r="C71" s="13">
        <v>43250</v>
      </c>
      <c r="D71" s="13">
        <f t="shared" si="10"/>
        <v>43310</v>
      </c>
      <c r="E71" s="15"/>
      <c r="F71" s="16"/>
      <c r="G71" s="15" t="s">
        <v>382</v>
      </c>
      <c r="H71" s="15" t="s">
        <v>28</v>
      </c>
      <c r="I71" s="17" t="str">
        <f>HYPERLINK("https://docs.wto.org/imrd/directdoc.asp?DDFDocuments/t/G/TBTN18/PHL206.DOCX","EN")</f>
        <v>EN</v>
      </c>
      <c r="J71" s="17" t="str">
        <f>HYPERLINK("https://docs.wto.org/imrd/directdoc.asp?DDFDocuments/u/G/TBTN18/PHL206.DOCX","FR")</f>
        <v>FR</v>
      </c>
      <c r="K71" s="17" t="str">
        <f>HYPERLINK("https://docs.wto.org/imrd/directdoc.asp?DDFDocuments/v/G/TBTN18/PHL206.DOCX","ES")</f>
        <v>ES</v>
      </c>
    </row>
    <row r="72" spans="1:11" ht="30">
      <c r="A72" s="11" t="s">
        <v>383</v>
      </c>
      <c r="B72" s="12" t="s">
        <v>269</v>
      </c>
      <c r="C72" s="13">
        <v>43249</v>
      </c>
      <c r="D72" s="13">
        <f t="shared" si="10"/>
        <v>43309</v>
      </c>
      <c r="E72" s="15" t="s">
        <v>384</v>
      </c>
      <c r="F72" s="16"/>
      <c r="G72" s="15" t="s">
        <v>385</v>
      </c>
      <c r="H72" s="15" t="s">
        <v>49</v>
      </c>
      <c r="I72" s="17" t="str">
        <f>HYPERLINK("https://docs.wto.org/imrd/directdoc.asp?DDFDocuments/t/G/TBTN18/CHN1272.DOCX","EN")</f>
        <v>EN</v>
      </c>
      <c r="J72" s="17" t="str">
        <f>HYPERLINK("https://docs.wto.org/imrd/directdoc.asp?DDFDocuments/u/G/TBTN18/CHN1272.DOCX","FR")</f>
        <v>FR</v>
      </c>
      <c r="K72" s="17" t="str">
        <f>HYPERLINK("https://docs.wto.org/imrd/directdoc.asp?DDFDocuments/v/G/TBTN18/CHN1272.DOCX","ES")</f>
        <v>ES</v>
      </c>
    </row>
    <row r="73" spans="1:11" ht="30">
      <c r="A73" s="11" t="s">
        <v>386</v>
      </c>
      <c r="B73" s="12" t="s">
        <v>387</v>
      </c>
      <c r="C73" s="13">
        <v>43249</v>
      </c>
      <c r="D73" s="13">
        <f t="shared" si="10"/>
        <v>43309</v>
      </c>
      <c r="E73" s="15" t="s">
        <v>388</v>
      </c>
      <c r="F73" s="16"/>
      <c r="G73" s="15" t="s">
        <v>389</v>
      </c>
      <c r="H73" s="15" t="s">
        <v>390</v>
      </c>
      <c r="I73" s="17" t="str">
        <f>HYPERLINK("https://docs.wto.org/imrd/directdoc.asp?DDFDocuments/t/G/TBTN18/NZL82.DOCX","EN")</f>
        <v>EN</v>
      </c>
      <c r="J73" s="17" t="str">
        <f>HYPERLINK("https://docs.wto.org/imrd/directdoc.asp?DDFDocuments/u/G/TBTN18/NZL82.DOCX","FR")</f>
        <v>FR</v>
      </c>
      <c r="K73" s="17" t="str">
        <f>HYPERLINK("https://docs.wto.org/imrd/directdoc.asp?DDFDocuments/v/G/TBTN18/NZL82.DOCX","ES")</f>
        <v>ES</v>
      </c>
    </row>
    <row r="74" spans="1:11">
      <c r="A74" s="11" t="s">
        <v>391</v>
      </c>
      <c r="B74" s="12" t="s">
        <v>312</v>
      </c>
      <c r="C74" s="13">
        <v>43249</v>
      </c>
      <c r="D74" s="13">
        <f t="shared" si="10"/>
        <v>43309</v>
      </c>
      <c r="E74" s="15"/>
      <c r="F74" s="16"/>
      <c r="G74" s="15"/>
      <c r="H74" s="15"/>
      <c r="I74" s="17" t="str">
        <f>HYPERLINK("https://docs.wto.org/imrd/directdoc.asp?DDFDocuments/t/G/TBTN18/PHL204.DOCX","EN")</f>
        <v>EN</v>
      </c>
      <c r="J74" s="17" t="str">
        <f>HYPERLINK("https://docs.wto.org/imrd/directdoc.asp?DDFDocuments/u/G/TBTN18/PHL204.DOCX","FR")</f>
        <v>FR</v>
      </c>
      <c r="K74" s="17" t="str">
        <f>HYPERLINK("https://docs.wto.org/imrd/directdoc.asp?DDFDocuments/v/G/TBTN18/PHL204.DOCX","ES")</f>
        <v>ES</v>
      </c>
    </row>
    <row r="75" spans="1:11" ht="30">
      <c r="A75" s="11" t="s">
        <v>392</v>
      </c>
      <c r="B75" s="12" t="s">
        <v>312</v>
      </c>
      <c r="C75" s="13">
        <v>43249</v>
      </c>
      <c r="D75" s="13">
        <f t="shared" si="10"/>
        <v>43309</v>
      </c>
      <c r="E75" s="15"/>
      <c r="F75" s="16"/>
      <c r="G75" s="15" t="s">
        <v>382</v>
      </c>
      <c r="H75" s="15" t="s">
        <v>28</v>
      </c>
      <c r="I75" s="17" t="str">
        <f>HYPERLINK("https://docs.wto.org/imrd/directdoc.asp?DDFDocuments/t/G/TBTN18/PHL205.DOCX","EN")</f>
        <v>EN</v>
      </c>
      <c r="J75" s="17" t="str">
        <f>HYPERLINK("https://docs.wto.org/imrd/directdoc.asp?DDFDocuments/u/G/TBTN18/PHL205.DOCX","FR")</f>
        <v>FR</v>
      </c>
      <c r="K75" s="17" t="str">
        <f>HYPERLINK("https://docs.wto.org/imrd/directdoc.asp?DDFDocuments/v/G/TBTN18/PHL205.DOCX","ES")</f>
        <v>ES</v>
      </c>
    </row>
    <row r="76" spans="1:11" ht="30">
      <c r="A76" s="11" t="s">
        <v>393</v>
      </c>
      <c r="B76" s="12" t="s">
        <v>54</v>
      </c>
      <c r="C76" s="13">
        <v>43248</v>
      </c>
      <c r="D76" s="13">
        <f t="shared" si="10"/>
        <v>43308</v>
      </c>
      <c r="E76" s="15" t="s">
        <v>118</v>
      </c>
      <c r="F76" s="16"/>
      <c r="G76" s="15" t="s">
        <v>56</v>
      </c>
      <c r="H76" s="15" t="s">
        <v>119</v>
      </c>
      <c r="I76" s="17" t="str">
        <f>HYPERLINK("https://docs.wto.org/imrd/directdoc.asp?DDFDocuments/t/G/TBTN18/EU573.DOCX","EN")</f>
        <v>EN</v>
      </c>
      <c r="J76" s="17" t="str">
        <f>HYPERLINK("https://docs.wto.org/imrd/directdoc.asp?DDFDocuments/u/G/TBTN18/EU573.DOCX","FR")</f>
        <v>FR</v>
      </c>
      <c r="K76" s="17" t="str">
        <f>HYPERLINK("https://docs.wto.org/imrd/directdoc.asp?DDFDocuments/v/G/TBTN18/EU573.DOCX","ES")</f>
        <v>ES</v>
      </c>
    </row>
    <row r="77" spans="1:11" ht="30">
      <c r="A77" s="11" t="s">
        <v>394</v>
      </c>
      <c r="B77" s="12" t="s">
        <v>54</v>
      </c>
      <c r="C77" s="13">
        <v>43248</v>
      </c>
      <c r="D77" s="13">
        <f t="shared" si="10"/>
        <v>43308</v>
      </c>
      <c r="E77" s="15" t="s">
        <v>118</v>
      </c>
      <c r="F77" s="16"/>
      <c r="G77" s="15" t="s">
        <v>395</v>
      </c>
      <c r="H77" s="15" t="s">
        <v>119</v>
      </c>
      <c r="I77" s="17" t="str">
        <f>HYPERLINK("https://docs.wto.org/imrd/directdoc.asp?DDFDocuments/t/G/TBTN18/EU574.DOCX","EN")</f>
        <v>EN</v>
      </c>
      <c r="J77" s="17" t="str">
        <f>HYPERLINK("https://docs.wto.org/imrd/directdoc.asp?DDFDocuments/u/G/TBTN18/EU574.DOCX","FR")</f>
        <v>FR</v>
      </c>
      <c r="K77" s="17" t="str">
        <f>HYPERLINK("https://docs.wto.org/imrd/directdoc.asp?DDFDocuments/v/G/TBTN18/EU574.DOCX","ES")</f>
        <v>ES</v>
      </c>
    </row>
    <row r="78" spans="1:11" ht="30">
      <c r="A78" s="11" t="s">
        <v>396</v>
      </c>
      <c r="B78" s="12" t="s">
        <v>59</v>
      </c>
      <c r="C78" s="13">
        <v>43248</v>
      </c>
      <c r="D78" s="13">
        <f t="shared" si="10"/>
        <v>43308</v>
      </c>
      <c r="E78" s="15" t="s">
        <v>397</v>
      </c>
      <c r="F78" s="16"/>
      <c r="G78" s="15" t="s">
        <v>395</v>
      </c>
      <c r="H78" s="15" t="s">
        <v>135</v>
      </c>
      <c r="I78" s="17" t="str">
        <f>HYPERLINK("https://docs.wto.org/imrd/directdoc.asp?DDFDocuments/t/G/TBTN18/KOR770.DOCX","EN")</f>
        <v>EN</v>
      </c>
      <c r="J78" s="17" t="str">
        <f>HYPERLINK("https://docs.wto.org/imrd/directdoc.asp?DDFDocuments/u/G/TBTN18/KOR770.DOCX","FR")</f>
        <v>FR</v>
      </c>
      <c r="K78" s="17" t="str">
        <f>HYPERLINK("https://docs.wto.org/imrd/directdoc.asp?DDFDocuments/v/G/TBTN18/KOR770.DOCX","ES")</f>
        <v>ES</v>
      </c>
    </row>
    <row r="79" spans="1:11" ht="30">
      <c r="A79" s="11" t="s">
        <v>398</v>
      </c>
      <c r="B79" s="12" t="s">
        <v>59</v>
      </c>
      <c r="C79" s="13">
        <v>43248</v>
      </c>
      <c r="D79" s="13">
        <f t="shared" si="10"/>
        <v>43308</v>
      </c>
      <c r="E79" s="15" t="s">
        <v>399</v>
      </c>
      <c r="F79" s="16"/>
      <c r="G79" s="15" t="s">
        <v>400</v>
      </c>
      <c r="H79" s="15" t="s">
        <v>401</v>
      </c>
      <c r="I79" s="17" t="str">
        <f>HYPERLINK("https://docs.wto.org/imrd/directdoc.asp?DDFDocuments/t/G/TBTN18/KOR771.DOCX","EN")</f>
        <v>EN</v>
      </c>
      <c r="J79" s="17" t="str">
        <f>HYPERLINK("https://docs.wto.org/imrd/directdoc.asp?DDFDocuments/u/G/TBTN18/KOR771.DOCX","FR")</f>
        <v>FR</v>
      </c>
      <c r="K79" s="17" t="str">
        <f>HYPERLINK("https://docs.wto.org/imrd/directdoc.asp?DDFDocuments/v/G/TBTN18/KOR771.DOCX","ES")</f>
        <v>ES</v>
      </c>
    </row>
    <row r="80" spans="1:11" ht="30">
      <c r="A80" s="11" t="s">
        <v>402</v>
      </c>
      <c r="B80" s="12" t="s">
        <v>59</v>
      </c>
      <c r="C80" s="13">
        <v>43248</v>
      </c>
      <c r="D80" s="13">
        <f t="shared" si="10"/>
        <v>43308</v>
      </c>
      <c r="E80" s="15" t="s">
        <v>403</v>
      </c>
      <c r="F80" s="16"/>
      <c r="G80" s="15" t="s">
        <v>404</v>
      </c>
      <c r="H80" s="15" t="s">
        <v>405</v>
      </c>
      <c r="I80" s="17" t="str">
        <f>HYPERLINK("https://docs.wto.org/imrd/directdoc.asp?DDFDocuments/t/G/TBTN18/KOR772.DOCX","EN")</f>
        <v>EN</v>
      </c>
      <c r="J80" s="17" t="str">
        <f>HYPERLINK("https://docs.wto.org/imrd/directdoc.asp?DDFDocuments/u/G/TBTN18/KOR772.DOCX","FR")</f>
        <v>FR</v>
      </c>
      <c r="K80" s="17" t="str">
        <f>HYPERLINK("https://docs.wto.org/imrd/directdoc.asp?DDFDocuments/v/G/TBTN18/KOR772.DOCX","ES")</f>
        <v>ES</v>
      </c>
    </row>
    <row r="81" spans="1:11" ht="15">
      <c r="A81" s="11" t="s">
        <v>406</v>
      </c>
      <c r="B81" s="12" t="s">
        <v>59</v>
      </c>
      <c r="C81" s="13">
        <v>43248</v>
      </c>
      <c r="D81" s="13">
        <f t="shared" si="10"/>
        <v>43308</v>
      </c>
      <c r="E81" s="15" t="s">
        <v>407</v>
      </c>
      <c r="F81" s="16"/>
      <c r="G81" s="15" t="s">
        <v>400</v>
      </c>
      <c r="H81" s="15" t="s">
        <v>28</v>
      </c>
      <c r="I81" s="17" t="str">
        <f>HYPERLINK("https://docs.wto.org/imrd/directdoc.asp?DDFDocuments/t/G/TBTN18/KOR773.DOCX","EN")</f>
        <v>EN</v>
      </c>
      <c r="J81" s="17" t="str">
        <f>HYPERLINK("https://docs.wto.org/imrd/directdoc.asp?DDFDocuments/u/G/TBTN18/KOR773.DOCX","FR")</f>
        <v>FR</v>
      </c>
      <c r="K81" s="17" t="str">
        <f>HYPERLINK("https://docs.wto.org/imrd/directdoc.asp?DDFDocuments/v/G/TBTN18/KOR773.DOCX","ES")</f>
        <v>ES</v>
      </c>
    </row>
    <row r="82" spans="1:11" ht="409.5">
      <c r="A82" s="11" t="s">
        <v>408</v>
      </c>
      <c r="B82" s="12" t="s">
        <v>409</v>
      </c>
      <c r="C82" s="13">
        <v>43248</v>
      </c>
      <c r="D82" s="13">
        <f t="shared" si="10"/>
        <v>43308</v>
      </c>
      <c r="E82" s="15" t="s">
        <v>410</v>
      </c>
      <c r="F82" s="16"/>
      <c r="G82" s="15" t="s">
        <v>411</v>
      </c>
      <c r="H82" s="15" t="s">
        <v>412</v>
      </c>
      <c r="I82" s="17" t="str">
        <f>HYPERLINK("https://docs.wto.org/imrd/directdoc.asp?DDFDocuments/t/G/TBTN18/LKA36.DOCX","EN")</f>
        <v>EN</v>
      </c>
      <c r="J82" s="17" t="str">
        <f>HYPERLINK("https://docs.wto.org/imrd/directdoc.asp?DDFDocuments/u/G/TBTN18/LKA36.DOCX","FR")</f>
        <v>FR</v>
      </c>
      <c r="K82" s="17" t="str">
        <f>HYPERLINK("https://docs.wto.org/imrd/directdoc.asp?DDFDocuments/v/G/TBTN18/LKA36.DOCX","ES")</f>
        <v>ES</v>
      </c>
    </row>
    <row r="83" spans="1:11" ht="29.25">
      <c r="A83" s="11" t="s">
        <v>413</v>
      </c>
      <c r="B83" s="12" t="s">
        <v>64</v>
      </c>
      <c r="C83" s="13">
        <v>43248</v>
      </c>
      <c r="D83" s="13">
        <f t="shared" si="10"/>
        <v>43308</v>
      </c>
      <c r="E83" s="15" t="s">
        <v>414</v>
      </c>
      <c r="F83" s="16"/>
      <c r="G83" s="15" t="s">
        <v>415</v>
      </c>
      <c r="H83" s="15" t="s">
        <v>416</v>
      </c>
      <c r="I83" s="17" t="str">
        <f>HYPERLINK("https://docs.wto.org/imrd/directdoc.asp?DDFDocuments/t/G/TBTN18/MEX410.DOCX","EN")</f>
        <v>EN</v>
      </c>
      <c r="J83" s="17" t="str">
        <f>HYPERLINK("https://docs.wto.org/imrd/directdoc.asp?DDFDocuments/u/G/TBTN18/MEX410.DOCX","FR")</f>
        <v>FR</v>
      </c>
      <c r="K83" s="17" t="str">
        <f>HYPERLINK("https://docs.wto.org/imrd/directdoc.asp?DDFDocuments/v/G/TBTN18/MEX410.DOCX","ES")</f>
        <v>ES</v>
      </c>
    </row>
    <row r="84" spans="1:11" ht="15">
      <c r="A84" s="11" t="s">
        <v>417</v>
      </c>
      <c r="B84" s="12" t="s">
        <v>312</v>
      </c>
      <c r="C84" s="13">
        <v>43248</v>
      </c>
      <c r="D84" s="13">
        <f t="shared" si="10"/>
        <v>43308</v>
      </c>
      <c r="E84" s="15" t="s">
        <v>418</v>
      </c>
      <c r="F84" s="16"/>
      <c r="G84" s="15" t="s">
        <v>314</v>
      </c>
      <c r="H84" s="15" t="s">
        <v>28</v>
      </c>
      <c r="I84" s="17" t="str">
        <f>HYPERLINK("https://docs.wto.org/imrd/directdoc.asp?DDFDocuments/t/G/TBTN18/PHL203.DOCX","EN")</f>
        <v>EN</v>
      </c>
      <c r="J84" s="17" t="str">
        <f>HYPERLINK("https://docs.wto.org/imrd/directdoc.asp?DDFDocuments/u/G/TBTN18/PHL203.DOCX","FR")</f>
        <v>FR</v>
      </c>
      <c r="K84" s="17" t="str">
        <f>HYPERLINK("https://docs.wto.org/imrd/directdoc.asp?DDFDocuments/v/G/TBTN18/PHL203.DOCX","ES")</f>
        <v>ES</v>
      </c>
    </row>
    <row r="85" spans="1:11" ht="45">
      <c r="A85" s="11" t="s">
        <v>419</v>
      </c>
      <c r="B85" s="12" t="s">
        <v>420</v>
      </c>
      <c r="C85" s="13">
        <v>43248</v>
      </c>
      <c r="D85" s="13">
        <f t="shared" si="10"/>
        <v>43308</v>
      </c>
      <c r="E85" s="15" t="s">
        <v>421</v>
      </c>
      <c r="F85" s="16"/>
      <c r="G85" s="15" t="s">
        <v>131</v>
      </c>
      <c r="H85" s="15" t="s">
        <v>128</v>
      </c>
      <c r="I85" s="17" t="str">
        <f>HYPERLINK("https://docs.wto.org/imrd/directdoc.asp?DDFDocuments/t/G/TBTN18/RUS87.DOCX","EN")</f>
        <v>EN</v>
      </c>
      <c r="J85" s="17" t="str">
        <f>HYPERLINK("https://docs.wto.org/imrd/directdoc.asp?DDFDocuments/u/G/TBTN18/RUS87.DOCX","FR")</f>
        <v>FR</v>
      </c>
      <c r="K85" s="17" t="str">
        <f>HYPERLINK("https://docs.wto.org/imrd/directdoc.asp?DDFDocuments/v/G/TBTN18/RUS87.DOCX","ES")</f>
        <v>ES</v>
      </c>
    </row>
    <row r="86" spans="1:11" ht="45">
      <c r="A86" s="11" t="s">
        <v>422</v>
      </c>
      <c r="B86" s="12" t="s">
        <v>420</v>
      </c>
      <c r="C86" s="13">
        <v>43248</v>
      </c>
      <c r="D86" s="13">
        <f t="shared" si="10"/>
        <v>43308</v>
      </c>
      <c r="E86" s="15" t="s">
        <v>130</v>
      </c>
      <c r="F86" s="16"/>
      <c r="G86" s="15" t="s">
        <v>131</v>
      </c>
      <c r="H86" s="15" t="s">
        <v>128</v>
      </c>
      <c r="I86" s="17" t="str">
        <f>HYPERLINK("https://docs.wto.org/imrd/directdoc.asp?DDFDocuments/t/G/TBTN18/RUS88.DOCX","EN")</f>
        <v>EN</v>
      </c>
      <c r="J86" s="17" t="str">
        <f>HYPERLINK("https://docs.wto.org/imrd/directdoc.asp?DDFDocuments/u/G/TBTN18/RUS88.DOCX","FR")</f>
        <v>FR</v>
      </c>
      <c r="K86" s="17" t="str">
        <f>HYPERLINK("https://docs.wto.org/imrd/directdoc.asp?DDFDocuments/v/G/TBTN18/RUS88.DOCX","ES")</f>
        <v>ES</v>
      </c>
    </row>
    <row r="87" spans="1:11" ht="30">
      <c r="A87" s="11" t="s">
        <v>423</v>
      </c>
      <c r="B87" s="12" t="s">
        <v>23</v>
      </c>
      <c r="C87" s="13">
        <v>43248</v>
      </c>
      <c r="D87" s="13">
        <f t="shared" si="10"/>
        <v>43308</v>
      </c>
      <c r="E87" s="15" t="s">
        <v>424</v>
      </c>
      <c r="F87" s="16"/>
      <c r="G87" s="15" t="s">
        <v>425</v>
      </c>
      <c r="H87" s="15" t="s">
        <v>401</v>
      </c>
      <c r="I87" s="17" t="str">
        <f>HYPERLINK("https://docs.wto.org/imrd/directdoc.asp?DDFDocuments/t/G/TBTN17/TPKM312R1.DOCX","EN")</f>
        <v>EN</v>
      </c>
      <c r="J87" s="17" t="str">
        <f>HYPERLINK("https://docs.wto.org/imrd/directdoc.asp?DDFDocuments/u/G/TBTN17/TPKM312R1.DOCX","FR")</f>
        <v>FR</v>
      </c>
      <c r="K87" s="17" t="str">
        <f>HYPERLINK("https://docs.wto.org/imrd/directdoc.asp?DDFDocuments/v/G/TBTN17/TPKM312R1.DOCX","ES")</f>
        <v>ES</v>
      </c>
    </row>
    <row r="88" spans="1:11" ht="15">
      <c r="A88" s="11" t="s">
        <v>426</v>
      </c>
      <c r="B88" s="12" t="s">
        <v>427</v>
      </c>
      <c r="C88" s="13">
        <v>43248</v>
      </c>
      <c r="D88" s="13">
        <f t="shared" si="10"/>
        <v>43308</v>
      </c>
      <c r="E88" s="15" t="s">
        <v>428</v>
      </c>
      <c r="F88" s="16"/>
      <c r="G88" s="15" t="s">
        <v>429</v>
      </c>
      <c r="H88" s="15" t="s">
        <v>28</v>
      </c>
      <c r="I88" s="17" t="str">
        <f>HYPERLINK("https://docs.wto.org/imrd/directdoc.asp?DDFDocuments/t/G/TBTN18/TUR116.DOCX","EN")</f>
        <v>EN</v>
      </c>
      <c r="J88" s="17" t="str">
        <f>HYPERLINK("https://docs.wto.org/imrd/directdoc.asp?DDFDocuments/u/G/TBTN18/TUR116.DOCX","FR")</f>
        <v>FR</v>
      </c>
      <c r="K88" s="17" t="str">
        <f>HYPERLINK("https://docs.wto.org/imrd/directdoc.asp?DDFDocuments/v/G/TBTN18/TUR116.DOCX","ES")</f>
        <v>ES</v>
      </c>
    </row>
    <row r="89" spans="1:11" ht="165">
      <c r="A89" s="11" t="s">
        <v>430</v>
      </c>
      <c r="B89" s="12" t="s">
        <v>41</v>
      </c>
      <c r="C89" s="13">
        <v>43248</v>
      </c>
      <c r="D89" s="13">
        <f t="shared" si="10"/>
        <v>43308</v>
      </c>
      <c r="E89" s="15" t="s">
        <v>431</v>
      </c>
      <c r="F89" s="16" t="s">
        <v>432</v>
      </c>
      <c r="G89" s="15" t="s">
        <v>433</v>
      </c>
      <c r="H89" s="15" t="s">
        <v>158</v>
      </c>
      <c r="I89" s="17" t="str">
        <f>HYPERLINK("https://docs.wto.org/imrd/directdoc.asp?DDFDocuments/t/G/TBTN16/USA1058A2.DOCX","EN")</f>
        <v>EN</v>
      </c>
      <c r="J89" s="17" t="str">
        <f>HYPERLINK("https://docs.wto.org/imrd/directdoc.asp?DDFDocuments/u/G/TBTN16/USA1058A2.DOCX","FR")</f>
        <v>FR</v>
      </c>
      <c r="K89" s="17" t="str">
        <f>HYPERLINK("https://docs.wto.org/imrd/directdoc.asp?DDFDocuments/v/G/TBTN16/USA1058A2.DOCX","ES")</f>
        <v>ES</v>
      </c>
    </row>
    <row r="90" spans="1:11" ht="45">
      <c r="A90" s="11" t="s">
        <v>434</v>
      </c>
      <c r="B90" s="12" t="s">
        <v>41</v>
      </c>
      <c r="C90" s="13">
        <v>43248</v>
      </c>
      <c r="D90" s="13">
        <f t="shared" si="10"/>
        <v>43308</v>
      </c>
      <c r="E90" s="15" t="s">
        <v>435</v>
      </c>
      <c r="F90" s="16"/>
      <c r="G90" s="15" t="s">
        <v>436</v>
      </c>
      <c r="H90" s="15" t="s">
        <v>437</v>
      </c>
      <c r="I90" s="17" t="str">
        <f>HYPERLINK("https://docs.wto.org/imrd/directdoc.asp?DDFDocuments/t/G/TBTN18/USA1349A1.DOCX","EN")</f>
        <v>EN</v>
      </c>
      <c r="J90" s="17" t="str">
        <f>HYPERLINK("https://docs.wto.org/imrd/directdoc.asp?DDFDocuments/u/G/TBTN18/USA1349A1.DOCX","FR")</f>
        <v>FR</v>
      </c>
      <c r="K90" s="17" t="str">
        <f>HYPERLINK("https://docs.wto.org/imrd/directdoc.asp?DDFDocuments/v/G/TBTN18/USA1349A1.DOCX","ES")</f>
        <v>ES</v>
      </c>
    </row>
    <row r="91" spans="1:11" ht="120">
      <c r="A91" s="11" t="s">
        <v>438</v>
      </c>
      <c r="B91" s="12" t="s">
        <v>41</v>
      </c>
      <c r="C91" s="13">
        <v>43248</v>
      </c>
      <c r="D91" s="13">
        <f t="shared" si="10"/>
        <v>43308</v>
      </c>
      <c r="E91" s="15" t="s">
        <v>439</v>
      </c>
      <c r="F91" s="16"/>
      <c r="G91" s="15" t="s">
        <v>440</v>
      </c>
      <c r="H91" s="15" t="s">
        <v>158</v>
      </c>
      <c r="I91" s="17" t="str">
        <f>HYPERLINK("https://docs.wto.org/imrd/directdoc.asp?DDFDocuments/t/G/TBTN18/USA1364A1.DOCX","EN")</f>
        <v>EN</v>
      </c>
      <c r="J91" s="17" t="str">
        <f>HYPERLINK("https://docs.wto.org/imrd/directdoc.asp?DDFDocuments/u/G/TBTN18/USA1364A1.DOCX","FR")</f>
        <v>FR</v>
      </c>
      <c r="K91" s="17" t="str">
        <f>HYPERLINK("https://docs.wto.org/imrd/directdoc.asp?DDFDocuments/v/G/TBTN18/USA1364A1.DOCX","ES")</f>
        <v>ES</v>
      </c>
    </row>
    <row r="92" spans="1:11" ht="150">
      <c r="A92" s="11" t="s">
        <v>441</v>
      </c>
      <c r="B92" s="12" t="s">
        <v>442</v>
      </c>
      <c r="C92" s="13">
        <v>43248</v>
      </c>
      <c r="D92" s="13">
        <f t="shared" si="10"/>
        <v>43308</v>
      </c>
      <c r="E92" s="15" t="s">
        <v>443</v>
      </c>
      <c r="F92" s="16" t="s">
        <v>444</v>
      </c>
      <c r="G92" s="15" t="s">
        <v>445</v>
      </c>
      <c r="H92" s="15" t="s">
        <v>437</v>
      </c>
      <c r="I92" s="17" t="str">
        <f>HYPERLINK("https://docs.wto.org/imrd/directdoc.asp?DDFDocuments/t/G/TBTN18/ZAF228C1.DOCX","EN")</f>
        <v>EN</v>
      </c>
      <c r="J92" s="17" t="str">
        <f>HYPERLINK("https://docs.wto.org/imrd/directdoc.asp?DDFDocuments/u/G/TBTN18/ZAF228C1.DOCX","FR")</f>
        <v>FR</v>
      </c>
      <c r="K92" s="17" t="str">
        <f>HYPERLINK("https://docs.wto.org/imrd/directdoc.asp?DDFDocuments/v/G/TBTN18/ZAF228C1.DOCX","ES")</f>
        <v>ES</v>
      </c>
    </row>
    <row r="93" spans="1:11" ht="15">
      <c r="A93" s="11" t="s">
        <v>446</v>
      </c>
      <c r="B93" s="12" t="s">
        <v>447</v>
      </c>
      <c r="C93" s="13">
        <v>43245</v>
      </c>
      <c r="D93" s="13">
        <f t="shared" si="10"/>
        <v>43305</v>
      </c>
      <c r="E93" s="15" t="s">
        <v>448</v>
      </c>
      <c r="F93" s="16"/>
      <c r="G93" s="15" t="s">
        <v>449</v>
      </c>
      <c r="H93" s="15"/>
      <c r="I93" s="17" t="str">
        <f>HYPERLINK("https://docs.wto.org/imrd/directdoc.asp?DDFDocuments/t/G/TBTN04/ARG151A18.DOCX","EN")</f>
        <v>EN</v>
      </c>
      <c r="J93" s="17" t="str">
        <f>HYPERLINK("https://docs.wto.org/imrd/directdoc.asp?DDFDocuments/u/G/TBTN04/ARG151A18.DOCX","FR")</f>
        <v>FR</v>
      </c>
      <c r="K93" s="17" t="str">
        <f>HYPERLINK("https://docs.wto.org/imrd/directdoc.asp?DDFDocuments/v/G/TBTN04/ARG151A18.DOCX","ES")</f>
        <v>ES</v>
      </c>
    </row>
    <row r="94" spans="1:11" ht="15">
      <c r="A94" s="11" t="s">
        <v>450</v>
      </c>
      <c r="B94" s="12" t="s">
        <v>447</v>
      </c>
      <c r="C94" s="13">
        <v>43245</v>
      </c>
      <c r="D94" s="13">
        <f t="shared" si="10"/>
        <v>43305</v>
      </c>
      <c r="E94" s="15" t="s">
        <v>448</v>
      </c>
      <c r="F94" s="16"/>
      <c r="G94" s="15" t="s">
        <v>449</v>
      </c>
      <c r="H94" s="15"/>
      <c r="I94" s="17" t="str">
        <f>HYPERLINK("https://docs.wto.org/imrd/directdoc.asp?DDFDocuments/t/G/TBTN04/ARG151A19.DOCX","EN")</f>
        <v>EN</v>
      </c>
      <c r="J94" s="17" t="str">
        <f>HYPERLINK("https://docs.wto.org/imrd/directdoc.asp?DDFDocuments/u/G/TBTN04/ARG151A19.DOCX","FR")</f>
        <v>FR</v>
      </c>
      <c r="K94" s="17" t="str">
        <f>HYPERLINK("https://docs.wto.org/imrd/directdoc.asp?DDFDocuments/v/G/TBTN04/ARG151A19.DOCX","ES")</f>
        <v>ES</v>
      </c>
    </row>
    <row r="95" spans="1:11" ht="105">
      <c r="A95" s="11" t="s">
        <v>451</v>
      </c>
      <c r="B95" s="12" t="s">
        <v>447</v>
      </c>
      <c r="C95" s="13">
        <v>43245</v>
      </c>
      <c r="D95" s="13">
        <f t="shared" si="10"/>
        <v>43305</v>
      </c>
      <c r="E95" s="15"/>
      <c r="F95" s="16"/>
      <c r="G95" s="15" t="s">
        <v>452</v>
      </c>
      <c r="H95" s="15" t="s">
        <v>453</v>
      </c>
      <c r="I95" s="17" t="str">
        <f>HYPERLINK("https://docs.wto.org/imrd/directdoc.asp?DDFDocuments/t/G/TBTN15/ARG289A7.DOCX","EN")</f>
        <v>EN</v>
      </c>
      <c r="J95" s="17" t="str">
        <f>HYPERLINK("https://docs.wto.org/imrd/directdoc.asp?DDFDocuments/u/G/TBTN15/ARG289A7.DOCX","FR")</f>
        <v>FR</v>
      </c>
      <c r="K95" s="17" t="str">
        <f>HYPERLINK("https://docs.wto.org/imrd/directdoc.asp?DDFDocuments/v/G/TBTN15/ARG289A7.DOCX","ES")</f>
        <v>ES</v>
      </c>
    </row>
    <row r="96" spans="1:11" ht="72">
      <c r="A96" s="11" t="s">
        <v>454</v>
      </c>
      <c r="B96" s="12" t="s">
        <v>363</v>
      </c>
      <c r="C96" s="13">
        <v>43245</v>
      </c>
      <c r="D96" s="13">
        <f t="shared" si="10"/>
        <v>43305</v>
      </c>
      <c r="E96" s="15" t="s">
        <v>455</v>
      </c>
      <c r="F96" s="16" t="s">
        <v>456</v>
      </c>
      <c r="G96" s="15" t="s">
        <v>375</v>
      </c>
      <c r="H96" s="15" t="s">
        <v>62</v>
      </c>
      <c r="I96" s="17" t="str">
        <f>HYPERLINK("https://docs.wto.org/imrd/directdoc.asp?DDFDocuments/t/G/TBTN18/BOL10.DOCX","EN")</f>
        <v>EN</v>
      </c>
      <c r="J96" s="17" t="str">
        <f>HYPERLINK("https://docs.wto.org/imrd/directdoc.asp?DDFDocuments/u/G/TBTN18/BOL10.DOCX","FR")</f>
        <v>FR</v>
      </c>
      <c r="K96" s="17" t="str">
        <f>HYPERLINK("https://docs.wto.org/imrd/directdoc.asp?DDFDocuments/v/G/TBTN18/BOL10.DOCX","ES")</f>
        <v>ES</v>
      </c>
    </row>
    <row r="97" spans="1:11" ht="45">
      <c r="A97" s="11" t="s">
        <v>457</v>
      </c>
      <c r="B97" s="12" t="s">
        <v>18</v>
      </c>
      <c r="C97" s="13">
        <v>43245</v>
      </c>
      <c r="D97" s="13">
        <f t="shared" si="10"/>
        <v>43305</v>
      </c>
      <c r="E97" s="15" t="s">
        <v>458</v>
      </c>
      <c r="F97" s="16" t="s">
        <v>459</v>
      </c>
      <c r="G97" s="15" t="s">
        <v>460</v>
      </c>
      <c r="H97" s="15" t="s">
        <v>139</v>
      </c>
      <c r="I97" s="17" t="str">
        <f>HYPERLINK("https://docs.wto.org/imrd/directdoc.asp?DDFDocuments/t/G/TBTN18/COL232.DOCX","EN")</f>
        <v>EN</v>
      </c>
      <c r="J97" s="17" t="str">
        <f>HYPERLINK("https://docs.wto.org/imrd/directdoc.asp?DDFDocuments/u/G/TBTN18/COL232.DOCX","FR")</f>
        <v>FR</v>
      </c>
      <c r="K97" s="17" t="str">
        <f>HYPERLINK("https://docs.wto.org/imrd/directdoc.asp?DDFDocuments/v/G/TBTN18/COL232.DOCX","ES")</f>
        <v>ES</v>
      </c>
    </row>
    <row r="98" spans="1:11" ht="45">
      <c r="A98" s="11" t="s">
        <v>461</v>
      </c>
      <c r="B98" s="12" t="s">
        <v>462</v>
      </c>
      <c r="C98" s="13">
        <v>43245</v>
      </c>
      <c r="D98" s="13">
        <f t="shared" si="10"/>
        <v>43305</v>
      </c>
      <c r="E98" s="15" t="s">
        <v>463</v>
      </c>
      <c r="F98" s="16"/>
      <c r="G98" s="15" t="s">
        <v>464</v>
      </c>
      <c r="H98" s="15" t="s">
        <v>16</v>
      </c>
      <c r="I98" s="17" t="str">
        <f>HYPERLINK("https://docs.wto.org/imrd/directdoc.asp?DDFDocuments/t/G/TBTN18/CRI176A1.DOCX","EN")</f>
        <v>EN</v>
      </c>
      <c r="J98" s="17" t="str">
        <f>HYPERLINK("https://docs.wto.org/imrd/directdoc.asp?DDFDocuments/u/G/TBTN18/CRI176A1.DOCX","FR")</f>
        <v>FR</v>
      </c>
      <c r="K98" s="17" t="str">
        <f>HYPERLINK("https://docs.wto.org/imrd/directdoc.asp?DDFDocuments/v/G/TBTN18/CRI176A1.DOCX","ES")</f>
        <v>ES</v>
      </c>
    </row>
    <row r="99" spans="1:11" ht="30">
      <c r="A99" s="11" t="s">
        <v>465</v>
      </c>
      <c r="B99" s="12" t="s">
        <v>466</v>
      </c>
      <c r="C99" s="13">
        <v>43245</v>
      </c>
      <c r="D99" s="13">
        <f t="shared" si="10"/>
        <v>43305</v>
      </c>
      <c r="E99" s="15" t="s">
        <v>467</v>
      </c>
      <c r="F99" s="16" t="s">
        <v>468</v>
      </c>
      <c r="G99" s="15" t="s">
        <v>186</v>
      </c>
      <c r="H99" s="15" t="s">
        <v>28</v>
      </c>
      <c r="I99" s="17" t="str">
        <f>HYPERLINK("https://docs.wto.org/imrd/directdoc.asp?DDFDocuments/t/G/TBTN18/PAK112.DOCX","EN")</f>
        <v>EN</v>
      </c>
      <c r="J99" s="17" t="str">
        <f>HYPERLINK("https://docs.wto.org/imrd/directdoc.asp?DDFDocuments/u/G/TBTN18/PAK112.DOCX","FR")</f>
        <v>FR</v>
      </c>
      <c r="K99" s="17" t="str">
        <f>HYPERLINK("https://docs.wto.org/imrd/directdoc.asp?DDFDocuments/v/G/TBTN18/PAK112.DOCX","ES")</f>
        <v>ES</v>
      </c>
    </row>
    <row r="100" spans="1:11" ht="120">
      <c r="A100" s="11" t="s">
        <v>469</v>
      </c>
      <c r="B100" s="12" t="s">
        <v>466</v>
      </c>
      <c r="C100" s="13">
        <v>43245</v>
      </c>
      <c r="D100" s="13">
        <f t="shared" si="10"/>
        <v>43305</v>
      </c>
      <c r="E100" s="15" t="s">
        <v>470</v>
      </c>
      <c r="F100" s="16" t="s">
        <v>471</v>
      </c>
      <c r="G100" s="15" t="s">
        <v>186</v>
      </c>
      <c r="H100" s="15" t="s">
        <v>28</v>
      </c>
      <c r="I100" s="17" t="str">
        <f>HYPERLINK("https://docs.wto.org/imrd/directdoc.asp?DDFDocuments/t/G/TBTN18/PAK113.DOCX","EN")</f>
        <v>EN</v>
      </c>
      <c r="J100" s="17" t="str">
        <f>HYPERLINK("https://docs.wto.org/imrd/directdoc.asp?DDFDocuments/u/G/TBTN18/PAK113.DOCX","FR")</f>
        <v>FR</v>
      </c>
      <c r="K100" s="17" t="str">
        <f>HYPERLINK("https://docs.wto.org/imrd/directdoc.asp?DDFDocuments/v/G/TBTN18/PAK113.DOCX","ES")</f>
        <v>ES</v>
      </c>
    </row>
    <row r="101" spans="1:11" ht="30">
      <c r="A101" s="11" t="s">
        <v>472</v>
      </c>
      <c r="B101" s="12" t="s">
        <v>466</v>
      </c>
      <c r="C101" s="13">
        <v>43245</v>
      </c>
      <c r="D101" s="13">
        <f t="shared" si="10"/>
        <v>43305</v>
      </c>
      <c r="E101" s="15" t="s">
        <v>473</v>
      </c>
      <c r="F101" s="16" t="s">
        <v>474</v>
      </c>
      <c r="G101" s="15" t="s">
        <v>105</v>
      </c>
      <c r="H101" s="15" t="s">
        <v>28</v>
      </c>
      <c r="I101" s="17" t="str">
        <f>HYPERLINK("https://docs.wto.org/imrd/directdoc.asp?DDFDocuments/t/G/TBTN18/PAK114.DOCX","EN")</f>
        <v>EN</v>
      </c>
      <c r="J101" s="17" t="str">
        <f>HYPERLINK("https://docs.wto.org/imrd/directdoc.asp?DDFDocuments/u/G/TBTN18/PAK114.DOCX","FR")</f>
        <v>FR</v>
      </c>
      <c r="K101" s="17" t="str">
        <f>HYPERLINK("https://docs.wto.org/imrd/directdoc.asp?DDFDocuments/v/G/TBTN18/PAK114.DOCX","ES")</f>
        <v>ES</v>
      </c>
    </row>
    <row r="102" spans="1:11" ht="315">
      <c r="A102" s="11" t="s">
        <v>475</v>
      </c>
      <c r="B102" s="12" t="s">
        <v>442</v>
      </c>
      <c r="C102" s="13">
        <v>43245</v>
      </c>
      <c r="D102" s="13">
        <f t="shared" si="10"/>
        <v>43305</v>
      </c>
      <c r="E102" s="15"/>
      <c r="F102" s="16" t="s">
        <v>476</v>
      </c>
      <c r="G102" s="15" t="s">
        <v>477</v>
      </c>
      <c r="H102" s="15" t="s">
        <v>478</v>
      </c>
      <c r="I102" s="17" t="str">
        <f>HYPERLINK("https://docs.wto.org/imrd/directdoc.asp?DDFDocuments/t/G/TBTN05/ZAF48R1A1.DOCX","EN")</f>
        <v>EN</v>
      </c>
      <c r="J102" s="17" t="str">
        <f>HYPERLINK("https://docs.wto.org/imrd/directdoc.asp?DDFDocuments/u/G/TBTN05/ZAF48R1A1.DOCX","FR")</f>
        <v>FR</v>
      </c>
      <c r="K102" s="17" t="str">
        <f>HYPERLINK("https://docs.wto.org/imrd/directdoc.asp?DDFDocuments/v/G/TBTN05/ZAF48R1A1.DOCX","ES")</f>
        <v>ES</v>
      </c>
    </row>
    <row r="103" spans="1:11" ht="30">
      <c r="A103" s="11" t="s">
        <v>479</v>
      </c>
      <c r="B103" s="12" t="s">
        <v>51</v>
      </c>
      <c r="C103" s="13">
        <v>43244</v>
      </c>
      <c r="D103" s="13">
        <f t="shared" si="10"/>
        <v>43304</v>
      </c>
      <c r="E103" s="15" t="s">
        <v>480</v>
      </c>
      <c r="F103" s="16"/>
      <c r="G103" s="15" t="s">
        <v>481</v>
      </c>
      <c r="H103" s="15" t="s">
        <v>28</v>
      </c>
      <c r="I103" s="17" t="str">
        <f>HYPERLINK("https://docs.wto.org/imrd/directdoc.asp?DDFDocuments/t/G/TBTN18/BRA811.DOCX","EN")</f>
        <v>EN</v>
      </c>
      <c r="J103" s="17" t="str">
        <f>HYPERLINK("https://docs.wto.org/imrd/directdoc.asp?DDFDocuments/u/G/TBTN18/BRA811.DOCX","FR")</f>
        <v>FR</v>
      </c>
      <c r="K103" s="17" t="str">
        <f>HYPERLINK("https://docs.wto.org/imrd/directdoc.asp?DDFDocuments/v/G/TBTN18/BRA811.DOCX","ES")</f>
        <v>ES</v>
      </c>
    </row>
    <row r="104" spans="1:11" ht="30">
      <c r="A104" s="11" t="s">
        <v>482</v>
      </c>
      <c r="B104" s="12" t="s">
        <v>51</v>
      </c>
      <c r="C104" s="13">
        <v>43244</v>
      </c>
      <c r="D104" s="13">
        <f t="shared" si="10"/>
        <v>43304</v>
      </c>
      <c r="E104" s="15" t="s">
        <v>480</v>
      </c>
      <c r="F104" s="16"/>
      <c r="G104" s="15" t="s">
        <v>481</v>
      </c>
      <c r="H104" s="15" t="s">
        <v>28</v>
      </c>
      <c r="I104" s="17" t="str">
        <f>HYPERLINK("https://docs.wto.org/imrd/directdoc.asp?DDFDocuments/t/G/TBTN18/BRA812.DOCX","EN")</f>
        <v>EN</v>
      </c>
      <c r="J104" s="17" t="str">
        <f>HYPERLINK("https://docs.wto.org/imrd/directdoc.asp?DDFDocuments/u/G/TBTN18/BRA812.DOCX","FR")</f>
        <v>FR</v>
      </c>
      <c r="K104" s="17" t="str">
        <f>HYPERLINK("https://docs.wto.org/imrd/directdoc.asp?DDFDocuments/v/G/TBTN18/BRA812.DOCX","ES")</f>
        <v>ES</v>
      </c>
    </row>
    <row r="105" spans="1:11" ht="45">
      <c r="A105" s="11" t="s">
        <v>483</v>
      </c>
      <c r="B105" s="12" t="s">
        <v>51</v>
      </c>
      <c r="C105" s="13">
        <v>43244</v>
      </c>
      <c r="D105" s="13">
        <f t="shared" si="10"/>
        <v>43304</v>
      </c>
      <c r="E105" s="15" t="s">
        <v>484</v>
      </c>
      <c r="F105" s="16" t="s">
        <v>485</v>
      </c>
      <c r="G105" s="15" t="s">
        <v>486</v>
      </c>
      <c r="H105" s="15" t="s">
        <v>487</v>
      </c>
      <c r="I105" s="17" t="str">
        <f>HYPERLINK("https://docs.wto.org/imrd/directdoc.asp?DDFDocuments/t/G/TBTN18/BRA813.DOCX","EN")</f>
        <v>EN</v>
      </c>
      <c r="J105" s="17" t="str">
        <f>HYPERLINK("https://docs.wto.org/imrd/directdoc.asp?DDFDocuments/u/G/TBTN18/BRA813.DOCX","FR")</f>
        <v>FR</v>
      </c>
      <c r="K105" s="17" t="str">
        <f>HYPERLINK("https://docs.wto.org/imrd/directdoc.asp?DDFDocuments/v/G/TBTN18/BRA813.DOCX","ES")</f>
        <v>ES</v>
      </c>
    </row>
    <row r="106" spans="1:11" ht="15">
      <c r="A106" s="11" t="s">
        <v>488</v>
      </c>
      <c r="B106" s="12" t="s">
        <v>12</v>
      </c>
      <c r="C106" s="13">
        <v>43244</v>
      </c>
      <c r="D106" s="13">
        <f t="shared" si="10"/>
        <v>43304</v>
      </c>
      <c r="E106" s="15" t="s">
        <v>489</v>
      </c>
      <c r="F106" s="16"/>
      <c r="G106" s="15" t="s">
        <v>490</v>
      </c>
      <c r="H106" s="15" t="s">
        <v>33</v>
      </c>
      <c r="I106" s="17" t="str">
        <f>HYPERLINK("https://docs.wto.org/imrd/directdoc.asp?DDFDocuments/t/G/TBTN18/CAN555.DOCX","EN")</f>
        <v>EN</v>
      </c>
      <c r="J106" s="17" t="str">
        <f>HYPERLINK("https://docs.wto.org/imrd/directdoc.asp?DDFDocuments/u/G/TBTN18/CAN555.DOCX","FR")</f>
        <v>FR</v>
      </c>
      <c r="K106" s="17" t="str">
        <f>HYPERLINK("https://docs.wto.org/imrd/directdoc.asp?DDFDocuments/v/G/TBTN18/CAN555.DOCX","ES")</f>
        <v>ES</v>
      </c>
    </row>
    <row r="107" spans="1:11" ht="30">
      <c r="A107" s="11" t="s">
        <v>491</v>
      </c>
      <c r="B107" s="12" t="s">
        <v>198</v>
      </c>
      <c r="C107" s="13">
        <v>43244</v>
      </c>
      <c r="D107" s="13">
        <f t="shared" si="10"/>
        <v>43304</v>
      </c>
      <c r="E107" s="15" t="s">
        <v>492</v>
      </c>
      <c r="F107" s="16"/>
      <c r="G107" s="15" t="s">
        <v>493</v>
      </c>
      <c r="H107" s="15" t="s">
        <v>494</v>
      </c>
      <c r="I107" s="17" t="str">
        <f>HYPERLINK("https://docs.wto.org/imrd/directdoc.asp?DDFDocuments/t/G/TBTN17/CHL403A1.DOCX","EN")</f>
        <v>EN</v>
      </c>
      <c r="J107" s="17" t="str">
        <f>HYPERLINK("https://docs.wto.org/imrd/directdoc.asp?DDFDocuments/u/G/TBTN17/CHL403A1.DOCX","FR")</f>
        <v>FR</v>
      </c>
      <c r="K107" s="17" t="str">
        <f>HYPERLINK("https://docs.wto.org/imrd/directdoc.asp?DDFDocuments/v/G/TBTN17/CHL403A1.DOCX","ES")</f>
        <v>ES</v>
      </c>
    </row>
    <row r="108" spans="1:11" ht="30">
      <c r="A108" s="11" t="s">
        <v>495</v>
      </c>
      <c r="B108" s="12" t="s">
        <v>198</v>
      </c>
      <c r="C108" s="13">
        <v>43244</v>
      </c>
      <c r="D108" s="13">
        <f t="shared" si="10"/>
        <v>43304</v>
      </c>
      <c r="E108" s="15" t="s">
        <v>496</v>
      </c>
      <c r="F108" s="16"/>
      <c r="G108" s="15" t="s">
        <v>497</v>
      </c>
      <c r="H108" s="15" t="s">
        <v>28</v>
      </c>
      <c r="I108" s="17" t="str">
        <f>HYPERLINK("https://docs.wto.org/imrd/directdoc.asp?DDFDocuments/t/G/TBTN18/CHL442.DOCX","EN")</f>
        <v>EN</v>
      </c>
      <c r="J108" s="17" t="str">
        <f>HYPERLINK("https://docs.wto.org/imrd/directdoc.asp?DDFDocuments/u/G/TBTN18/CHL442.DOCX","FR")</f>
        <v>FR</v>
      </c>
      <c r="K108" s="17" t="str">
        <f>HYPERLINK("https://docs.wto.org/imrd/directdoc.asp?DDFDocuments/v/G/TBTN18/CHL442.DOCX","ES")</f>
        <v>ES</v>
      </c>
    </row>
    <row r="109" spans="1:11" ht="45">
      <c r="A109" s="11" t="s">
        <v>498</v>
      </c>
      <c r="B109" s="12" t="s">
        <v>59</v>
      </c>
      <c r="C109" s="13">
        <v>43244</v>
      </c>
      <c r="D109" s="13">
        <f t="shared" si="10"/>
        <v>43304</v>
      </c>
      <c r="E109" s="15" t="s">
        <v>499</v>
      </c>
      <c r="F109" s="16"/>
      <c r="G109" s="15" t="s">
        <v>500</v>
      </c>
      <c r="H109" s="15" t="s">
        <v>28</v>
      </c>
      <c r="I109" s="17" t="str">
        <f>HYPERLINK("https://docs.wto.org/imrd/directdoc.asp?DDFDocuments/t/G/TBTN18/KOR769.DOCX","EN")</f>
        <v>EN</v>
      </c>
      <c r="J109" s="17" t="str">
        <f>HYPERLINK("https://docs.wto.org/imrd/directdoc.asp?DDFDocuments/u/G/TBTN18/KOR769.DOCX","FR")</f>
        <v>FR</v>
      </c>
      <c r="K109" s="17" t="str">
        <f>HYPERLINK("https://docs.wto.org/imrd/directdoc.asp?DDFDocuments/v/G/TBTN18/KOR769.DOCX","ES")</f>
        <v>ES</v>
      </c>
    </row>
    <row r="110" spans="1:11" ht="15">
      <c r="A110" s="11" t="s">
        <v>501</v>
      </c>
      <c r="B110" s="12" t="s">
        <v>466</v>
      </c>
      <c r="C110" s="13">
        <v>43244</v>
      </c>
      <c r="D110" s="13">
        <f t="shared" si="10"/>
        <v>43304</v>
      </c>
      <c r="E110" s="15" t="s">
        <v>502</v>
      </c>
      <c r="F110" s="16"/>
      <c r="G110" s="15" t="s">
        <v>503</v>
      </c>
      <c r="H110" s="15" t="s">
        <v>504</v>
      </c>
      <c r="I110" s="17" t="str">
        <f>HYPERLINK("https://docs.wto.org/imrd/directdoc.asp?DDFDocuments/t/G/TBTN15/PAK66C1.DOCX","EN")</f>
        <v>EN</v>
      </c>
      <c r="J110" s="17" t="str">
        <f>HYPERLINK("https://docs.wto.org/imrd/directdoc.asp?DDFDocuments/u/G/TBTN15/PAK66C1.DOCX","FR")</f>
        <v>FR</v>
      </c>
      <c r="K110" s="17" t="str">
        <f>HYPERLINK("https://docs.wto.org/imrd/directdoc.asp?DDFDocuments/v/G/TBTN15/PAK66C1.DOCX","ES")</f>
        <v>ES</v>
      </c>
    </row>
    <row r="111" spans="1:11" ht="15">
      <c r="A111" s="11" t="s">
        <v>505</v>
      </c>
      <c r="B111" s="12" t="s">
        <v>466</v>
      </c>
      <c r="C111" s="13">
        <v>43244</v>
      </c>
      <c r="D111" s="13">
        <f t="shared" si="10"/>
        <v>43304</v>
      </c>
      <c r="E111" s="15" t="s">
        <v>506</v>
      </c>
      <c r="F111" s="16"/>
      <c r="G111" s="15" t="s">
        <v>415</v>
      </c>
      <c r="H111" s="15" t="s">
        <v>507</v>
      </c>
      <c r="I111" s="17" t="str">
        <f>HYPERLINK("https://docs.wto.org/imrd/directdoc.asp?DDFDocuments/t/G/TBTN15/PAK68C1.DOCX","EN")</f>
        <v>EN</v>
      </c>
      <c r="J111" s="17" t="str">
        <f>HYPERLINK("https://docs.wto.org/imrd/directdoc.asp?DDFDocuments/u/G/TBTN15/PAK68C1.DOCX","FR")</f>
        <v>FR</v>
      </c>
      <c r="K111" s="17" t="str">
        <f>HYPERLINK("https://docs.wto.org/imrd/directdoc.asp?DDFDocuments/v/G/TBTN15/PAK68C1.DOCX","ES")</f>
        <v>ES</v>
      </c>
    </row>
    <row r="112" spans="1:11" ht="30">
      <c r="A112" s="11" t="s">
        <v>508</v>
      </c>
      <c r="B112" s="12" t="s">
        <v>466</v>
      </c>
      <c r="C112" s="13">
        <v>43244</v>
      </c>
      <c r="D112" s="13">
        <f t="shared" si="10"/>
        <v>43304</v>
      </c>
      <c r="E112" s="15" t="s">
        <v>509</v>
      </c>
      <c r="F112" s="16"/>
      <c r="G112" s="15" t="s">
        <v>510</v>
      </c>
      <c r="H112" s="15" t="s">
        <v>16</v>
      </c>
      <c r="I112" s="17" t="str">
        <f>HYPERLINK("https://docs.wto.org/imrd/directdoc.asp?DDFDocuments/t/G/TBTN15/PAK70C1.DOCX","EN")</f>
        <v>EN</v>
      </c>
      <c r="J112" s="17" t="str">
        <f>HYPERLINK("https://docs.wto.org/imrd/directdoc.asp?DDFDocuments/u/G/TBTN15/PAK70C1.DOCX","FR")</f>
        <v>FR</v>
      </c>
      <c r="K112" s="17" t="str">
        <f>HYPERLINK("https://docs.wto.org/imrd/directdoc.asp?DDFDocuments/v/G/TBTN15/PAK70C1.DOCX","ES")</f>
        <v>ES</v>
      </c>
    </row>
    <row r="113" spans="1:11" ht="30">
      <c r="A113" s="11" t="s">
        <v>511</v>
      </c>
      <c r="B113" s="12" t="s">
        <v>466</v>
      </c>
      <c r="C113" s="13">
        <v>43244</v>
      </c>
      <c r="D113" s="13">
        <f t="shared" si="10"/>
        <v>43304</v>
      </c>
      <c r="E113" s="15" t="s">
        <v>512</v>
      </c>
      <c r="F113" s="16"/>
      <c r="G113" s="15" t="s">
        <v>510</v>
      </c>
      <c r="H113" s="15" t="s">
        <v>16</v>
      </c>
      <c r="I113" s="17" t="str">
        <f>HYPERLINK("https://docs.wto.org/imrd/directdoc.asp?DDFDocuments/t/G/TBTN15/PAK71C1.DOCX","EN")</f>
        <v>EN</v>
      </c>
      <c r="J113" s="17" t="str">
        <f>HYPERLINK("https://docs.wto.org/imrd/directdoc.asp?DDFDocuments/u/G/TBTN15/PAK71C1.DOCX","FR")</f>
        <v>FR</v>
      </c>
      <c r="K113" s="17" t="str">
        <f>HYPERLINK("https://docs.wto.org/imrd/directdoc.asp?DDFDocuments/v/G/TBTN15/PAK71C1.DOCX","ES")</f>
        <v>ES</v>
      </c>
    </row>
    <row r="114" spans="1:11" ht="45">
      <c r="A114" s="11" t="s">
        <v>513</v>
      </c>
      <c r="B114" s="12" t="s">
        <v>466</v>
      </c>
      <c r="C114" s="13">
        <v>43244</v>
      </c>
      <c r="D114" s="13">
        <f t="shared" si="10"/>
        <v>43304</v>
      </c>
      <c r="E114" s="15" t="s">
        <v>514</v>
      </c>
      <c r="F114" s="16"/>
      <c r="G114" s="15" t="s">
        <v>515</v>
      </c>
      <c r="H114" s="15" t="s">
        <v>16</v>
      </c>
      <c r="I114" s="17" t="str">
        <f>HYPERLINK("https://docs.wto.org/imrd/directdoc.asp?DDFDocuments/t/G/TBTN15/PAK72C1.DOCX","EN")</f>
        <v>EN</v>
      </c>
      <c r="J114" s="17" t="str">
        <f>HYPERLINK("https://docs.wto.org/imrd/directdoc.asp?DDFDocuments/u/G/TBTN15/PAK72C1.DOCX","FR")</f>
        <v>FR</v>
      </c>
      <c r="K114" s="17" t="str">
        <f>HYPERLINK("https://docs.wto.org/imrd/directdoc.asp?DDFDocuments/v/G/TBTN15/PAK72C1.DOCX","ES")</f>
        <v>ES</v>
      </c>
    </row>
    <row r="115" spans="1:11" ht="75">
      <c r="A115" s="11" t="s">
        <v>516</v>
      </c>
      <c r="B115" s="12" t="s">
        <v>466</v>
      </c>
      <c r="C115" s="13">
        <v>43244</v>
      </c>
      <c r="D115" s="13">
        <f t="shared" si="10"/>
        <v>43304</v>
      </c>
      <c r="E115" s="15" t="s">
        <v>517</v>
      </c>
      <c r="F115" s="16"/>
      <c r="G115" s="15" t="s">
        <v>518</v>
      </c>
      <c r="H115" s="15" t="s">
        <v>16</v>
      </c>
      <c r="I115" s="17" t="str">
        <f>HYPERLINK("https://docs.wto.org/imrd/directdoc.asp?DDFDocuments/t/G/TBTN15/PAK73C1.DOCX","EN")</f>
        <v>EN</v>
      </c>
      <c r="J115" s="17" t="str">
        <f>HYPERLINK("https://docs.wto.org/imrd/directdoc.asp?DDFDocuments/u/G/TBTN15/PAK73C1.DOCX","FR")</f>
        <v>FR</v>
      </c>
      <c r="K115" s="17" t="str">
        <f>HYPERLINK("https://docs.wto.org/imrd/directdoc.asp?DDFDocuments/v/G/TBTN15/PAK73C1.DOCX","ES")</f>
        <v>ES</v>
      </c>
    </row>
    <row r="116" spans="1:11" ht="75">
      <c r="A116" s="11" t="s">
        <v>519</v>
      </c>
      <c r="B116" s="12" t="s">
        <v>466</v>
      </c>
      <c r="C116" s="13">
        <v>43244</v>
      </c>
      <c r="D116" s="13">
        <f t="shared" si="10"/>
        <v>43304</v>
      </c>
      <c r="E116" s="15" t="s">
        <v>520</v>
      </c>
      <c r="F116" s="16" t="s">
        <v>521</v>
      </c>
      <c r="G116" s="15" t="s">
        <v>522</v>
      </c>
      <c r="H116" s="15" t="s">
        <v>16</v>
      </c>
      <c r="I116" s="17" t="str">
        <f>HYPERLINK("https://docs.wto.org/imrd/directdoc.asp?DDFDocuments/t/G/TBTN15/PAK74C1.DOCX","EN")</f>
        <v>EN</v>
      </c>
      <c r="J116" s="17" t="str">
        <f>HYPERLINK("https://docs.wto.org/imrd/directdoc.asp?DDFDocuments/u/G/TBTN15/PAK74C1.DOCX","FR")</f>
        <v>FR</v>
      </c>
      <c r="K116" s="17" t="str">
        <f>HYPERLINK("https://docs.wto.org/imrd/directdoc.asp?DDFDocuments/v/G/TBTN15/PAK74C1.DOCX","ES")</f>
        <v>ES</v>
      </c>
    </row>
    <row r="117" spans="1:11" ht="30">
      <c r="A117" s="11" t="s">
        <v>523</v>
      </c>
      <c r="B117" s="12" t="s">
        <v>466</v>
      </c>
      <c r="C117" s="13">
        <v>43244</v>
      </c>
      <c r="D117" s="13">
        <f t="shared" si="10"/>
        <v>43304</v>
      </c>
      <c r="E117" s="15" t="s">
        <v>524</v>
      </c>
      <c r="F117" s="16"/>
      <c r="G117" s="15" t="s">
        <v>525</v>
      </c>
      <c r="H117" s="15" t="s">
        <v>504</v>
      </c>
      <c r="I117" s="17" t="str">
        <f>HYPERLINK("https://docs.wto.org/imrd/directdoc.asp?DDFDocuments/t/G/TBTN15/PAK75C1.DOCX","EN")</f>
        <v>EN</v>
      </c>
      <c r="J117" s="17" t="str">
        <f>HYPERLINK("https://docs.wto.org/imrd/directdoc.asp?DDFDocuments/u/G/TBTN15/PAK75C1.DOCX","FR")</f>
        <v>FR</v>
      </c>
      <c r="K117" s="17" t="str">
        <f>HYPERLINK("https://docs.wto.org/imrd/directdoc.asp?DDFDocuments/v/G/TBTN15/PAK75C1.DOCX","ES")</f>
        <v>ES</v>
      </c>
    </row>
    <row r="118" spans="1:11" ht="30">
      <c r="A118" s="11" t="s">
        <v>526</v>
      </c>
      <c r="B118" s="12" t="s">
        <v>466</v>
      </c>
      <c r="C118" s="13">
        <v>43244</v>
      </c>
      <c r="D118" s="13">
        <f t="shared" si="10"/>
        <v>43304</v>
      </c>
      <c r="E118" s="15" t="s">
        <v>527</v>
      </c>
      <c r="F118" s="16"/>
      <c r="G118" s="15" t="s">
        <v>528</v>
      </c>
      <c r="H118" s="15" t="s">
        <v>504</v>
      </c>
      <c r="I118" s="17" t="str">
        <f>HYPERLINK("https://docs.wto.org/imrd/directdoc.asp?DDFDocuments/t/G/TBTN15/PAK76C1.DOCX","EN")</f>
        <v>EN</v>
      </c>
      <c r="J118" s="17" t="str">
        <f>HYPERLINK("https://docs.wto.org/imrd/directdoc.asp?DDFDocuments/u/G/TBTN15/PAK76C1.DOCX","FR")</f>
        <v>FR</v>
      </c>
      <c r="K118" s="17" t="str">
        <f>HYPERLINK("https://docs.wto.org/imrd/directdoc.asp?DDFDocuments/v/G/TBTN15/PAK76C1.DOCX","ES")</f>
        <v>ES</v>
      </c>
    </row>
    <row r="119" spans="1:11" ht="30">
      <c r="A119" s="11" t="s">
        <v>529</v>
      </c>
      <c r="B119" s="12" t="s">
        <v>466</v>
      </c>
      <c r="C119" s="13">
        <v>43244</v>
      </c>
      <c r="D119" s="13">
        <f t="shared" si="10"/>
        <v>43304</v>
      </c>
      <c r="E119" s="15" t="s">
        <v>530</v>
      </c>
      <c r="F119" s="16"/>
      <c r="G119" s="15" t="s">
        <v>522</v>
      </c>
      <c r="H119" s="15" t="s">
        <v>16</v>
      </c>
      <c r="I119" s="17" t="str">
        <f>HYPERLINK("https://docs.wto.org/imrd/directdoc.asp?DDFDocuments/t/G/TBTN15/PAK77C1.DOCX","EN")</f>
        <v>EN</v>
      </c>
      <c r="J119" s="17" t="str">
        <f>HYPERLINK("https://docs.wto.org/imrd/directdoc.asp?DDFDocuments/u/G/TBTN15/PAK77C1.DOCX","FR")</f>
        <v>FR</v>
      </c>
      <c r="K119" s="17" t="str">
        <f>HYPERLINK("https://docs.wto.org/imrd/directdoc.asp?DDFDocuments/v/G/TBTN15/PAK77C1.DOCX","ES")</f>
        <v>ES</v>
      </c>
    </row>
    <row r="120" spans="1:11" ht="45">
      <c r="A120" s="11" t="s">
        <v>531</v>
      </c>
      <c r="B120" s="12" t="s">
        <v>466</v>
      </c>
      <c r="C120" s="13">
        <v>43244</v>
      </c>
      <c r="D120" s="13">
        <f t="shared" si="10"/>
        <v>43304</v>
      </c>
      <c r="E120" s="15" t="s">
        <v>532</v>
      </c>
      <c r="F120" s="16"/>
      <c r="G120" s="15" t="s">
        <v>533</v>
      </c>
      <c r="H120" s="15"/>
      <c r="I120" s="17" t="str">
        <f>HYPERLINK("https://docs.wto.org/imrd/directdoc.asp?DDFDocuments/t/G/TBTN07/PAK8C1.DOCX","EN")</f>
        <v>EN</v>
      </c>
      <c r="J120" s="17" t="str">
        <f>HYPERLINK("https://docs.wto.org/imrd/directdoc.asp?DDFDocuments/u/G/TBTN07/PAK8C1.DOCX","FR")</f>
        <v>FR</v>
      </c>
      <c r="K120" s="17" t="str">
        <f>HYPERLINK("https://docs.wto.org/imrd/directdoc.asp?DDFDocuments/v/G/TBTN07/PAK8C1.DOCX","ES")</f>
        <v>ES</v>
      </c>
    </row>
    <row r="121" spans="1:11" ht="45">
      <c r="A121" s="11" t="s">
        <v>534</v>
      </c>
      <c r="B121" s="12" t="s">
        <v>347</v>
      </c>
      <c r="C121" s="13">
        <v>43243</v>
      </c>
      <c r="D121" s="13">
        <f t="shared" si="10"/>
        <v>43303</v>
      </c>
      <c r="E121" s="15" t="s">
        <v>535</v>
      </c>
      <c r="F121" s="16"/>
      <c r="G121" s="15" t="s">
        <v>536</v>
      </c>
      <c r="H121" s="15" t="s">
        <v>537</v>
      </c>
      <c r="I121" s="17" t="str">
        <f>HYPERLINK("https://docs.wto.org/imrd/directdoc.asp?DDFDocuments/t/G/TBTN18/ARE411.DOCX","EN")</f>
        <v>EN</v>
      </c>
      <c r="J121" s="17" t="str">
        <f>HYPERLINK("https://docs.wto.org/imrd/directdoc.asp?DDFDocuments/u/G/TBTN18/ARE411.DOCX","FR")</f>
        <v>FR</v>
      </c>
      <c r="K121" s="17" t="str">
        <f>HYPERLINK("https://docs.wto.org/imrd/directdoc.asp?DDFDocuments/v/G/TBTN18/ARE411.DOCX","ES")</f>
        <v>ES</v>
      </c>
    </row>
    <row r="122" spans="1:11" ht="15">
      <c r="A122" s="11" t="s">
        <v>538</v>
      </c>
      <c r="B122" s="12" t="s">
        <v>54</v>
      </c>
      <c r="C122" s="13">
        <v>43243</v>
      </c>
      <c r="D122" s="13">
        <f t="shared" si="10"/>
        <v>43303</v>
      </c>
      <c r="E122" s="15" t="s">
        <v>539</v>
      </c>
      <c r="F122" s="16"/>
      <c r="G122" s="15" t="s">
        <v>15</v>
      </c>
      <c r="H122" s="15" t="s">
        <v>28</v>
      </c>
      <c r="I122" s="17" t="str">
        <f>HYPERLINK("https://docs.wto.org/imrd/directdoc.asp?DDFDocuments/t/G/TBTN18/EU572.DOCX","EN")</f>
        <v>EN</v>
      </c>
      <c r="J122" s="17" t="str">
        <f>HYPERLINK("https://docs.wto.org/imrd/directdoc.asp?DDFDocuments/u/G/TBTN18/EU572.DOCX","FR")</f>
        <v>FR</v>
      </c>
      <c r="K122" s="17" t="str">
        <f>HYPERLINK("https://docs.wto.org/imrd/directdoc.asp?DDFDocuments/v/G/TBTN18/EU572.DOCX","ES")</f>
        <v>ES</v>
      </c>
    </row>
    <row r="123" spans="1:11" ht="30">
      <c r="A123" s="11" t="s">
        <v>540</v>
      </c>
      <c r="B123" s="12" t="s">
        <v>59</v>
      </c>
      <c r="C123" s="13">
        <v>43243</v>
      </c>
      <c r="D123" s="13">
        <f t="shared" si="10"/>
        <v>43303</v>
      </c>
      <c r="E123" s="15" t="s">
        <v>541</v>
      </c>
      <c r="F123" s="16"/>
      <c r="G123" s="15" t="s">
        <v>542</v>
      </c>
      <c r="H123" s="15" t="s">
        <v>543</v>
      </c>
      <c r="I123" s="17" t="str">
        <f>HYPERLINK("https://docs.wto.org/imrd/directdoc.asp?DDFDocuments/t/G/TBTN18/KOR766.DOCX","EN")</f>
        <v>EN</v>
      </c>
      <c r="J123" s="17" t="str">
        <f>HYPERLINK("https://docs.wto.org/imrd/directdoc.asp?DDFDocuments/u/G/TBTN18/KOR766.DOCX","FR")</f>
        <v>FR</v>
      </c>
      <c r="K123" s="17" t="str">
        <f>HYPERLINK("https://docs.wto.org/imrd/directdoc.asp?DDFDocuments/v/G/TBTN18/KOR766.DOCX","ES")</f>
        <v>ES</v>
      </c>
    </row>
    <row r="124" spans="1:11" ht="45">
      <c r="A124" s="11" t="s">
        <v>544</v>
      </c>
      <c r="B124" s="12" t="s">
        <v>59</v>
      </c>
      <c r="C124" s="13">
        <v>43243</v>
      </c>
      <c r="D124" s="13">
        <f t="shared" si="10"/>
        <v>43303</v>
      </c>
      <c r="E124" s="15" t="s">
        <v>539</v>
      </c>
      <c r="F124" s="16"/>
      <c r="G124" s="15" t="s">
        <v>545</v>
      </c>
      <c r="H124" s="15" t="s">
        <v>546</v>
      </c>
      <c r="I124" s="17" t="str">
        <f>HYPERLINK("https://docs.wto.org/imrd/directdoc.asp?DDFDocuments/t/G/TBTN18/KOR767.DOCX","EN")</f>
        <v>EN</v>
      </c>
      <c r="J124" s="17" t="str">
        <f>HYPERLINK("https://docs.wto.org/imrd/directdoc.asp?DDFDocuments/u/G/TBTN18/KOR767.DOCX","FR")</f>
        <v>FR</v>
      </c>
      <c r="K124" s="17" t="str">
        <f>HYPERLINK("https://docs.wto.org/imrd/directdoc.asp?DDFDocuments/v/G/TBTN18/KOR767.DOCX","ES")</f>
        <v>ES</v>
      </c>
    </row>
    <row r="125" spans="1:11" ht="30">
      <c r="A125" s="11" t="s">
        <v>547</v>
      </c>
      <c r="B125" s="12" t="s">
        <v>59</v>
      </c>
      <c r="C125" s="13">
        <v>43243</v>
      </c>
      <c r="D125" s="13">
        <f t="shared" si="10"/>
        <v>43303</v>
      </c>
      <c r="E125" s="15" t="s">
        <v>548</v>
      </c>
      <c r="F125" s="16"/>
      <c r="G125" s="15" t="s">
        <v>536</v>
      </c>
      <c r="H125" s="15" t="s">
        <v>28</v>
      </c>
      <c r="I125" s="17" t="str">
        <f>HYPERLINK("https://docs.wto.org/imrd/directdoc.asp?DDFDocuments/t/G/TBTN18/KOR768.DOCX","EN")</f>
        <v>EN</v>
      </c>
      <c r="J125" s="17" t="str">
        <f>HYPERLINK("https://docs.wto.org/imrd/directdoc.asp?DDFDocuments/u/G/TBTN18/KOR768.DOCX","FR")</f>
        <v>FR</v>
      </c>
      <c r="K125" s="17" t="str">
        <f>HYPERLINK("https://docs.wto.org/imrd/directdoc.asp?DDFDocuments/v/G/TBTN18/KOR768.DOCX","ES")</f>
        <v>ES</v>
      </c>
    </row>
    <row r="126" spans="1:11" ht="45">
      <c r="A126" s="11" t="s">
        <v>549</v>
      </c>
      <c r="B126" s="12" t="s">
        <v>23</v>
      </c>
      <c r="C126" s="13">
        <v>43243</v>
      </c>
      <c r="D126" s="13">
        <f t="shared" si="10"/>
        <v>43303</v>
      </c>
      <c r="E126" s="15" t="s">
        <v>550</v>
      </c>
      <c r="F126" s="16"/>
      <c r="G126" s="15" t="s">
        <v>551</v>
      </c>
      <c r="H126" s="15" t="s">
        <v>49</v>
      </c>
      <c r="I126" s="17" t="str">
        <f>HYPERLINK("https://docs.wto.org/imrd/directdoc.asp?DDFDocuments/t/G/TBTN18/TPKM323.DOCX","EN")</f>
        <v>EN</v>
      </c>
      <c r="J126" s="17" t="str">
        <f>HYPERLINK("https://docs.wto.org/imrd/directdoc.asp?DDFDocuments/u/G/TBTN18/TPKM323.DOCX","FR")</f>
        <v>FR</v>
      </c>
      <c r="K126" s="17" t="str">
        <f>HYPERLINK("https://docs.wto.org/imrd/directdoc.asp?DDFDocuments/v/G/TBTN18/TPKM323.DOCX","ES")</f>
        <v>ES</v>
      </c>
    </row>
    <row r="127" spans="1:11" ht="30">
      <c r="A127" s="11" t="s">
        <v>552</v>
      </c>
      <c r="B127" s="12" t="s">
        <v>72</v>
      </c>
      <c r="C127" s="13">
        <v>43243</v>
      </c>
      <c r="D127" s="13">
        <f t="shared" si="10"/>
        <v>43303</v>
      </c>
      <c r="E127" s="15" t="s">
        <v>553</v>
      </c>
      <c r="F127" s="16"/>
      <c r="G127" s="15" t="s">
        <v>186</v>
      </c>
      <c r="H127" s="15" t="s">
        <v>106</v>
      </c>
      <c r="I127" s="17" t="str">
        <f>HYPERLINK("https://docs.wto.org/imrd/directdoc.asp?DDFDocuments/t/G/TBTN18/TZA163.DOCX","EN")</f>
        <v>EN</v>
      </c>
      <c r="J127" s="17" t="str">
        <f>HYPERLINK("https://docs.wto.org/imrd/directdoc.asp?DDFDocuments/u/G/TBTN18/TZA163.DOCX","FR")</f>
        <v>FR</v>
      </c>
      <c r="K127" s="17" t="str">
        <f>HYPERLINK("https://docs.wto.org/imrd/directdoc.asp?DDFDocuments/v/G/TBTN18/TZA163.DOCX","ES")</f>
        <v>ES</v>
      </c>
    </row>
    <row r="128" spans="1:11" ht="30">
      <c r="A128" s="11" t="s">
        <v>554</v>
      </c>
      <c r="B128" s="12" t="s">
        <v>72</v>
      </c>
      <c r="C128" s="13">
        <v>43243</v>
      </c>
      <c r="D128" s="13">
        <f t="shared" si="10"/>
        <v>43303</v>
      </c>
      <c r="E128" s="15" t="s">
        <v>553</v>
      </c>
      <c r="F128" s="16"/>
      <c r="G128" s="15" t="s">
        <v>186</v>
      </c>
      <c r="H128" s="15" t="s">
        <v>106</v>
      </c>
      <c r="I128" s="17" t="str">
        <f>HYPERLINK("https://docs.wto.org/imrd/directdoc.asp?DDFDocuments/t/G/TBTN18/TZA164.DOCX","EN")</f>
        <v>EN</v>
      </c>
      <c r="J128" s="17" t="str">
        <f>HYPERLINK("https://docs.wto.org/imrd/directdoc.asp?DDFDocuments/u/G/TBTN18/TZA164.DOCX","FR")</f>
        <v>FR</v>
      </c>
      <c r="K128" s="17" t="str">
        <f>HYPERLINK("https://docs.wto.org/imrd/directdoc.asp?DDFDocuments/v/G/TBTN18/TZA164.DOCX","ES")</f>
        <v>ES</v>
      </c>
    </row>
    <row r="129" spans="1:11" ht="30">
      <c r="A129" s="11" t="s">
        <v>555</v>
      </c>
      <c r="B129" s="12" t="s">
        <v>72</v>
      </c>
      <c r="C129" s="13">
        <v>43243</v>
      </c>
      <c r="D129" s="13">
        <f t="shared" si="10"/>
        <v>43303</v>
      </c>
      <c r="E129" s="15" t="s">
        <v>553</v>
      </c>
      <c r="F129" s="16"/>
      <c r="G129" s="15" t="s">
        <v>186</v>
      </c>
      <c r="H129" s="15" t="s">
        <v>106</v>
      </c>
      <c r="I129" s="17" t="str">
        <f>HYPERLINK("https://docs.wto.org/imrd/directdoc.asp?DDFDocuments/t/G/TBTN18/TZA165.DOCX","EN")</f>
        <v>EN</v>
      </c>
      <c r="J129" s="17" t="str">
        <f>HYPERLINK("https://docs.wto.org/imrd/directdoc.asp?DDFDocuments/u/G/TBTN18/TZA165.DOCX","FR")</f>
        <v>FR</v>
      </c>
      <c r="K129" s="17" t="str">
        <f>HYPERLINK("https://docs.wto.org/imrd/directdoc.asp?DDFDocuments/v/G/TBTN18/TZA165.DOCX","ES")</f>
        <v>ES</v>
      </c>
    </row>
    <row r="130" spans="1:11" ht="30">
      <c r="A130" s="11" t="s">
        <v>556</v>
      </c>
      <c r="B130" s="12" t="s">
        <v>72</v>
      </c>
      <c r="C130" s="13">
        <v>43243</v>
      </c>
      <c r="D130" s="13">
        <f t="shared" si="10"/>
        <v>43303</v>
      </c>
      <c r="E130" s="15" t="s">
        <v>553</v>
      </c>
      <c r="F130" s="16" t="s">
        <v>193</v>
      </c>
      <c r="G130" s="15" t="s">
        <v>557</v>
      </c>
      <c r="H130" s="15" t="s">
        <v>106</v>
      </c>
      <c r="I130" s="17" t="str">
        <f>HYPERLINK("https://docs.wto.org/imrd/directdoc.asp?DDFDocuments/t/G/TBTN18/TZA166.DOCX","EN")</f>
        <v>EN</v>
      </c>
      <c r="J130" s="17" t="str">
        <f>HYPERLINK("https://docs.wto.org/imrd/directdoc.asp?DDFDocuments/u/G/TBTN18/TZA166.DOCX","FR")</f>
        <v>FR</v>
      </c>
      <c r="K130" s="17" t="str">
        <f>HYPERLINK("https://docs.wto.org/imrd/directdoc.asp?DDFDocuments/v/G/TBTN18/TZA166.DOCX","ES")</f>
        <v>ES</v>
      </c>
    </row>
    <row r="131" spans="1:11" ht="30">
      <c r="A131" s="11" t="s">
        <v>558</v>
      </c>
      <c r="B131" s="12" t="s">
        <v>72</v>
      </c>
      <c r="C131" s="13">
        <v>43243</v>
      </c>
      <c r="D131" s="13">
        <f t="shared" ref="D131:D164" si="11">C131+60</f>
        <v>43303</v>
      </c>
      <c r="E131" s="15" t="s">
        <v>553</v>
      </c>
      <c r="F131" s="16"/>
      <c r="G131" s="15" t="s">
        <v>184</v>
      </c>
      <c r="H131" s="15" t="s">
        <v>106</v>
      </c>
      <c r="I131" s="17" t="str">
        <f>HYPERLINK("https://docs.wto.org/imrd/directdoc.asp?DDFDocuments/t/G/TBTN18/TZA167.DOCX","EN")</f>
        <v>EN</v>
      </c>
      <c r="J131" s="17" t="str">
        <f>HYPERLINK("https://docs.wto.org/imrd/directdoc.asp?DDFDocuments/u/G/TBTN18/TZA167.DOCX","FR")</f>
        <v>FR</v>
      </c>
      <c r="K131" s="17" t="str">
        <f>HYPERLINK("https://docs.wto.org/imrd/directdoc.asp?DDFDocuments/v/G/TBTN18/TZA167.DOCX","ES")</f>
        <v>ES</v>
      </c>
    </row>
    <row r="132" spans="1:11" ht="30">
      <c r="A132" s="11" t="s">
        <v>559</v>
      </c>
      <c r="B132" s="12" t="s">
        <v>72</v>
      </c>
      <c r="C132" s="13">
        <v>43243</v>
      </c>
      <c r="D132" s="13">
        <f t="shared" si="11"/>
        <v>43303</v>
      </c>
      <c r="E132" s="15" t="s">
        <v>553</v>
      </c>
      <c r="F132" s="16"/>
      <c r="G132" s="15" t="s">
        <v>186</v>
      </c>
      <c r="H132" s="15" t="s">
        <v>106</v>
      </c>
      <c r="I132" s="17" t="str">
        <f>HYPERLINK("https://docs.wto.org/imrd/directdoc.asp?DDFDocuments/t/G/TBTN18/TZA168.DOCX","EN")</f>
        <v>EN</v>
      </c>
      <c r="J132" s="17" t="str">
        <f>HYPERLINK("https://docs.wto.org/imrd/directdoc.asp?DDFDocuments/u/G/TBTN18/TZA168.DOCX","FR")</f>
        <v>FR</v>
      </c>
      <c r="K132" s="17" t="str">
        <f>HYPERLINK("https://docs.wto.org/imrd/directdoc.asp?DDFDocuments/v/G/TBTN18/TZA168.DOCX","ES")</f>
        <v>ES</v>
      </c>
    </row>
    <row r="133" spans="1:11" ht="30">
      <c r="A133" s="11" t="s">
        <v>560</v>
      </c>
      <c r="B133" s="12" t="s">
        <v>72</v>
      </c>
      <c r="C133" s="13">
        <v>43243</v>
      </c>
      <c r="D133" s="13">
        <f t="shared" si="11"/>
        <v>43303</v>
      </c>
      <c r="E133" s="15" t="s">
        <v>553</v>
      </c>
      <c r="F133" s="16"/>
      <c r="G133" s="15" t="s">
        <v>186</v>
      </c>
      <c r="H133" s="15" t="s">
        <v>106</v>
      </c>
      <c r="I133" s="17" t="str">
        <f>HYPERLINK("https://docs.wto.org/imrd/directdoc.asp?DDFDocuments/t/G/TBTN18/TZA169.DOCX","EN")</f>
        <v>EN</v>
      </c>
      <c r="J133" s="17" t="str">
        <f>HYPERLINK("https://docs.wto.org/imrd/directdoc.asp?DDFDocuments/u/G/TBTN18/TZA169.DOCX","FR")</f>
        <v>FR</v>
      </c>
      <c r="K133" s="17" t="str">
        <f>HYPERLINK("https://docs.wto.org/imrd/directdoc.asp?DDFDocuments/v/G/TBTN18/TZA169.DOCX","ES")</f>
        <v>ES</v>
      </c>
    </row>
    <row r="134" spans="1:11" ht="30">
      <c r="A134" s="11" t="s">
        <v>561</v>
      </c>
      <c r="B134" s="12" t="s">
        <v>72</v>
      </c>
      <c r="C134" s="13">
        <v>43243</v>
      </c>
      <c r="D134" s="13">
        <f t="shared" si="11"/>
        <v>43303</v>
      </c>
      <c r="E134" s="15" t="s">
        <v>553</v>
      </c>
      <c r="F134" s="16"/>
      <c r="G134" s="15" t="s">
        <v>186</v>
      </c>
      <c r="H134" s="15" t="s">
        <v>106</v>
      </c>
      <c r="I134" s="17" t="str">
        <f>HYPERLINK("https://docs.wto.org/imrd/directdoc.asp?DDFDocuments/t/G/TBTN18/TZA170.DOCX","EN")</f>
        <v>EN</v>
      </c>
      <c r="J134" s="17" t="str">
        <f>HYPERLINK("https://docs.wto.org/imrd/directdoc.asp?DDFDocuments/u/G/TBTN18/TZA170.DOCX","FR")</f>
        <v>FR</v>
      </c>
      <c r="K134" s="17" t="str">
        <f>HYPERLINK("https://docs.wto.org/imrd/directdoc.asp?DDFDocuments/v/G/TBTN18/TZA170.DOCX","ES")</f>
        <v>ES</v>
      </c>
    </row>
    <row r="135" spans="1:11" ht="30">
      <c r="A135" s="11" t="s">
        <v>562</v>
      </c>
      <c r="B135" s="12" t="s">
        <v>72</v>
      </c>
      <c r="C135" s="13">
        <v>43243</v>
      </c>
      <c r="D135" s="13">
        <f t="shared" si="11"/>
        <v>43303</v>
      </c>
      <c r="E135" s="15" t="s">
        <v>563</v>
      </c>
      <c r="F135" s="16"/>
      <c r="G135" s="15" t="s">
        <v>267</v>
      </c>
      <c r="H135" s="15" t="s">
        <v>106</v>
      </c>
      <c r="I135" s="17" t="str">
        <f>HYPERLINK("https://docs.wto.org/imrd/directdoc.asp?DDFDocuments/t/G/TBTN18/TZA171.DOCX","EN")</f>
        <v>EN</v>
      </c>
      <c r="J135" s="17" t="str">
        <f>HYPERLINK("https://docs.wto.org/imrd/directdoc.asp?DDFDocuments/u/G/TBTN18/TZA171.DOCX","FR")</f>
        <v>FR</v>
      </c>
      <c r="K135" s="17" t="str">
        <f>HYPERLINK("https://docs.wto.org/imrd/directdoc.asp?DDFDocuments/v/G/TBTN18/TZA171.DOCX","ES")</f>
        <v>ES</v>
      </c>
    </row>
    <row r="136" spans="1:11" ht="30">
      <c r="A136" s="11" t="s">
        <v>564</v>
      </c>
      <c r="B136" s="12" t="s">
        <v>72</v>
      </c>
      <c r="C136" s="13">
        <v>43243</v>
      </c>
      <c r="D136" s="13">
        <f t="shared" si="11"/>
        <v>43303</v>
      </c>
      <c r="E136" s="15"/>
      <c r="F136" s="16"/>
      <c r="G136" s="15" t="s">
        <v>267</v>
      </c>
      <c r="H136" s="15" t="s">
        <v>106</v>
      </c>
      <c r="I136" s="17" t="str">
        <f>HYPERLINK("https://docs.wto.org/imrd/directdoc.asp?DDFDocuments/t/G/TBTN18/TZA172.DOCX","EN")</f>
        <v>EN</v>
      </c>
      <c r="J136" s="17" t="str">
        <f>HYPERLINK("https://docs.wto.org/imrd/directdoc.asp?DDFDocuments/u/G/TBTN18/TZA172.DOCX","FR")</f>
        <v>FR</v>
      </c>
      <c r="K136" s="17" t="str">
        <f>HYPERLINK("https://docs.wto.org/imrd/directdoc.asp?DDFDocuments/v/G/TBTN18/TZA172.DOCX","ES")</f>
        <v>ES</v>
      </c>
    </row>
    <row r="137" spans="1:11" ht="30">
      <c r="A137" s="11" t="s">
        <v>565</v>
      </c>
      <c r="B137" s="12" t="s">
        <v>72</v>
      </c>
      <c r="C137" s="13">
        <v>43243</v>
      </c>
      <c r="D137" s="13">
        <f t="shared" si="11"/>
        <v>43303</v>
      </c>
      <c r="E137" s="15"/>
      <c r="F137" s="16"/>
      <c r="G137" s="15" t="s">
        <v>267</v>
      </c>
      <c r="H137" s="15" t="s">
        <v>106</v>
      </c>
      <c r="I137" s="17" t="str">
        <f>HYPERLINK("https://docs.wto.org/imrd/directdoc.asp?DDFDocuments/t/G/TBTN18/TZA173.DOCX","EN")</f>
        <v>EN</v>
      </c>
      <c r="J137" s="17" t="str">
        <f>HYPERLINK("https://docs.wto.org/imrd/directdoc.asp?DDFDocuments/u/G/TBTN18/TZA173.DOCX","FR")</f>
        <v>FR</v>
      </c>
      <c r="K137" s="17" t="str">
        <f>HYPERLINK("https://docs.wto.org/imrd/directdoc.asp?DDFDocuments/v/G/TBTN18/TZA173.DOCX","ES")</f>
        <v>ES</v>
      </c>
    </row>
    <row r="138" spans="1:11" ht="30">
      <c r="A138" s="11" t="s">
        <v>566</v>
      </c>
      <c r="B138" s="12" t="s">
        <v>72</v>
      </c>
      <c r="C138" s="13">
        <v>43243</v>
      </c>
      <c r="D138" s="13">
        <f t="shared" si="11"/>
        <v>43303</v>
      </c>
      <c r="E138" s="15"/>
      <c r="F138" s="16"/>
      <c r="G138" s="15" t="s">
        <v>358</v>
      </c>
      <c r="H138" s="15" t="s">
        <v>106</v>
      </c>
      <c r="I138" s="17" t="str">
        <f>HYPERLINK("https://docs.wto.org/imrd/directdoc.asp?DDFDocuments/t/G/TBTN18/TZA174.DOCX","EN")</f>
        <v>EN</v>
      </c>
      <c r="J138" s="17" t="str">
        <f>HYPERLINK("https://docs.wto.org/imrd/directdoc.asp?DDFDocuments/u/G/TBTN18/TZA174.DOCX","FR")</f>
        <v>FR</v>
      </c>
      <c r="K138" s="17" t="str">
        <f>HYPERLINK("https://docs.wto.org/imrd/directdoc.asp?DDFDocuments/v/G/TBTN18/TZA174.DOCX","ES")</f>
        <v>ES</v>
      </c>
    </row>
    <row r="139" spans="1:11" ht="30">
      <c r="A139" s="11" t="s">
        <v>567</v>
      </c>
      <c r="B139" s="12" t="s">
        <v>72</v>
      </c>
      <c r="C139" s="13">
        <v>43243</v>
      </c>
      <c r="D139" s="13">
        <f t="shared" si="11"/>
        <v>43303</v>
      </c>
      <c r="E139" s="15"/>
      <c r="F139" s="16"/>
      <c r="G139" s="15" t="s">
        <v>358</v>
      </c>
      <c r="H139" s="15" t="s">
        <v>106</v>
      </c>
      <c r="I139" s="17" t="str">
        <f>HYPERLINK("https://docs.wto.org/imrd/directdoc.asp?DDFDocuments/t/G/TBTN18/TZA175.DOCX","EN")</f>
        <v>EN</v>
      </c>
      <c r="J139" s="17" t="str">
        <f>HYPERLINK("https://docs.wto.org/imrd/directdoc.asp?DDFDocuments/u/G/TBTN18/TZA175.DOCX","FR")</f>
        <v>FR</v>
      </c>
      <c r="K139" s="17" t="str">
        <f>HYPERLINK("https://docs.wto.org/imrd/directdoc.asp?DDFDocuments/v/G/TBTN18/TZA175.DOCX","ES")</f>
        <v>ES</v>
      </c>
    </row>
    <row r="140" spans="1:11" ht="30">
      <c r="A140" s="11" t="s">
        <v>568</v>
      </c>
      <c r="B140" s="12" t="s">
        <v>72</v>
      </c>
      <c r="C140" s="13">
        <v>43243</v>
      </c>
      <c r="D140" s="13">
        <f t="shared" si="11"/>
        <v>43303</v>
      </c>
      <c r="E140" s="15"/>
      <c r="F140" s="16"/>
      <c r="G140" s="15" t="s">
        <v>358</v>
      </c>
      <c r="H140" s="15" t="s">
        <v>106</v>
      </c>
      <c r="I140" s="17" t="str">
        <f>HYPERLINK("https://docs.wto.org/imrd/directdoc.asp?DDFDocuments/t/G/TBTN18/TZA176.DOCX","EN")</f>
        <v>EN</v>
      </c>
      <c r="J140" s="17" t="str">
        <f>HYPERLINK("https://docs.wto.org/imrd/directdoc.asp?DDFDocuments/u/G/TBTN18/TZA176.DOCX","FR")</f>
        <v>FR</v>
      </c>
      <c r="K140" s="17" t="str">
        <f>HYPERLINK("https://docs.wto.org/imrd/directdoc.asp?DDFDocuments/v/G/TBTN18/TZA176.DOCX","ES")</f>
        <v>ES</v>
      </c>
    </row>
    <row r="141" spans="1:11" ht="30">
      <c r="A141" s="11" t="s">
        <v>569</v>
      </c>
      <c r="B141" s="12" t="s">
        <v>72</v>
      </c>
      <c r="C141" s="13">
        <v>43243</v>
      </c>
      <c r="D141" s="13">
        <f t="shared" si="11"/>
        <v>43303</v>
      </c>
      <c r="E141" s="15"/>
      <c r="F141" s="16"/>
      <c r="G141" s="15" t="s">
        <v>358</v>
      </c>
      <c r="H141" s="15" t="s">
        <v>106</v>
      </c>
      <c r="I141" s="17" t="str">
        <f>HYPERLINK("https://docs.wto.org/imrd/directdoc.asp?DDFDocuments/t/G/TBTN18/TZA177.DOCX","EN")</f>
        <v>EN</v>
      </c>
      <c r="J141" s="17" t="str">
        <f>HYPERLINK("https://docs.wto.org/imrd/directdoc.asp?DDFDocuments/u/G/TBTN18/TZA177.DOCX","FR")</f>
        <v>FR</v>
      </c>
      <c r="K141" s="17" t="str">
        <f>HYPERLINK("https://docs.wto.org/imrd/directdoc.asp?DDFDocuments/v/G/TBTN18/TZA177.DOCX","ES")</f>
        <v>ES</v>
      </c>
    </row>
    <row r="142" spans="1:11" ht="30">
      <c r="A142" s="11" t="s">
        <v>570</v>
      </c>
      <c r="B142" s="12" t="s">
        <v>72</v>
      </c>
      <c r="C142" s="13">
        <v>43243</v>
      </c>
      <c r="D142" s="13">
        <f t="shared" si="11"/>
        <v>43303</v>
      </c>
      <c r="E142" s="15"/>
      <c r="F142" s="16"/>
      <c r="G142" s="15" t="s">
        <v>358</v>
      </c>
      <c r="H142" s="15" t="s">
        <v>106</v>
      </c>
      <c r="I142" s="17" t="str">
        <f>HYPERLINK("https://docs.wto.org/imrd/directdoc.asp?DDFDocuments/t/G/TBTN18/TZA178.DOCX","EN")</f>
        <v>EN</v>
      </c>
      <c r="J142" s="17" t="str">
        <f>HYPERLINK("https://docs.wto.org/imrd/directdoc.asp?DDFDocuments/u/G/TBTN18/TZA178.DOCX","FR")</f>
        <v>FR</v>
      </c>
      <c r="K142" s="17" t="str">
        <f>HYPERLINK("https://docs.wto.org/imrd/directdoc.asp?DDFDocuments/v/G/TBTN18/TZA178.DOCX","ES")</f>
        <v>ES</v>
      </c>
    </row>
    <row r="143" spans="1:11" ht="30">
      <c r="A143" s="11" t="s">
        <v>571</v>
      </c>
      <c r="B143" s="12" t="s">
        <v>72</v>
      </c>
      <c r="C143" s="13">
        <v>43243</v>
      </c>
      <c r="D143" s="13">
        <f t="shared" si="11"/>
        <v>43303</v>
      </c>
      <c r="E143" s="15"/>
      <c r="F143" s="16"/>
      <c r="G143" s="15" t="s">
        <v>346</v>
      </c>
      <c r="H143" s="15" t="s">
        <v>106</v>
      </c>
      <c r="I143" s="17" t="str">
        <f>HYPERLINK("https://docs.wto.org/imrd/directdoc.asp?DDFDocuments/t/G/TBTN18/TZA179.DOCX","EN")</f>
        <v>EN</v>
      </c>
      <c r="J143" s="17" t="str">
        <f>HYPERLINK("https://docs.wto.org/imrd/directdoc.asp?DDFDocuments/u/G/TBTN18/TZA179.DOCX","FR")</f>
        <v>FR</v>
      </c>
      <c r="K143" s="17" t="str">
        <f>HYPERLINK("https://docs.wto.org/imrd/directdoc.asp?DDFDocuments/v/G/TBTN18/TZA179.DOCX","ES")</f>
        <v>ES</v>
      </c>
    </row>
    <row r="144" spans="1:11" ht="30">
      <c r="A144" s="11" t="s">
        <v>572</v>
      </c>
      <c r="B144" s="12" t="s">
        <v>72</v>
      </c>
      <c r="C144" s="13">
        <v>43243</v>
      </c>
      <c r="D144" s="13">
        <f t="shared" si="11"/>
        <v>43303</v>
      </c>
      <c r="E144" s="15"/>
      <c r="F144" s="16"/>
      <c r="G144" s="15" t="s">
        <v>38</v>
      </c>
      <c r="H144" s="15" t="s">
        <v>106</v>
      </c>
      <c r="I144" s="17" t="str">
        <f>HYPERLINK("https://docs.wto.org/imrd/directdoc.asp?DDFDocuments/t/G/TBTN18/TZA180.DOCX","EN")</f>
        <v>EN</v>
      </c>
      <c r="J144" s="17" t="str">
        <f>HYPERLINK("https://docs.wto.org/imrd/directdoc.asp?DDFDocuments/u/G/TBTN18/TZA180.DOCX","FR")</f>
        <v>FR</v>
      </c>
      <c r="K144" s="17" t="str">
        <f>HYPERLINK("https://docs.wto.org/imrd/directdoc.asp?DDFDocuments/v/G/TBTN18/TZA180.DOCX","ES")</f>
        <v>ES</v>
      </c>
    </row>
    <row r="145" spans="1:11" ht="30">
      <c r="A145" s="11" t="s">
        <v>573</v>
      </c>
      <c r="B145" s="12" t="s">
        <v>574</v>
      </c>
      <c r="C145" s="13">
        <v>43243</v>
      </c>
      <c r="D145" s="13">
        <f t="shared" si="11"/>
        <v>43303</v>
      </c>
      <c r="E145" s="15" t="s">
        <v>575</v>
      </c>
      <c r="F145" s="16"/>
      <c r="G145" s="15" t="s">
        <v>576</v>
      </c>
      <c r="H145" s="15" t="s">
        <v>49</v>
      </c>
      <c r="I145" s="17" t="str">
        <f>HYPERLINK("https://docs.wto.org/imrd/directdoc.asp?DDFDocuments/t/G/TBTN18/UKR135.DOCX","EN")</f>
        <v>EN</v>
      </c>
      <c r="J145" s="17" t="str">
        <f>HYPERLINK("https://docs.wto.org/imrd/directdoc.asp?DDFDocuments/u/G/TBTN18/UKR135.DOCX","FR")</f>
        <v>FR</v>
      </c>
      <c r="K145" s="17" t="str">
        <f>HYPERLINK("https://docs.wto.org/imrd/directdoc.asp?DDFDocuments/v/G/TBTN18/UKR135.DOCX","ES")</f>
        <v>ES</v>
      </c>
    </row>
    <row r="146" spans="1:11" ht="45">
      <c r="A146" s="11" t="s">
        <v>577</v>
      </c>
      <c r="B146" s="12" t="s">
        <v>41</v>
      </c>
      <c r="C146" s="13">
        <v>43243</v>
      </c>
      <c r="D146" s="13">
        <f t="shared" si="11"/>
        <v>43303</v>
      </c>
      <c r="E146" s="15" t="s">
        <v>578</v>
      </c>
      <c r="F146" s="16"/>
      <c r="G146" s="15" t="s">
        <v>579</v>
      </c>
      <c r="H146" s="15" t="s">
        <v>16</v>
      </c>
      <c r="I146" s="17" t="str">
        <f>HYPERLINK("https://docs.wto.org/imrd/directdoc.asp?DDFDocuments/t/G/TBTN16/USA1107A3C1.DOCX","EN")</f>
        <v>EN</v>
      </c>
      <c r="J146" s="17" t="str">
        <f>HYPERLINK("https://docs.wto.org/imrd/directdoc.asp?DDFDocuments/u/G/TBTN16/USA1107A3C1.DOCX","FR")</f>
        <v>FR</v>
      </c>
      <c r="K146" s="17" t="str">
        <f>HYPERLINK("https://docs.wto.org/imrd/directdoc.asp?DDFDocuments/v/G/TBTN16/USA1107A3C1.DOCX","ES")</f>
        <v>ES</v>
      </c>
    </row>
    <row r="147" spans="1:11" ht="15">
      <c r="A147" s="11" t="s">
        <v>580</v>
      </c>
      <c r="B147" s="12" t="s">
        <v>41</v>
      </c>
      <c r="C147" s="13">
        <v>43243</v>
      </c>
      <c r="D147" s="13">
        <f t="shared" si="11"/>
        <v>43303</v>
      </c>
      <c r="E147" s="15" t="s">
        <v>581</v>
      </c>
      <c r="F147" s="16" t="s">
        <v>582</v>
      </c>
      <c r="G147" s="15" t="s">
        <v>583</v>
      </c>
      <c r="H147" s="15" t="s">
        <v>401</v>
      </c>
      <c r="I147" s="17" t="str">
        <f>HYPERLINK("https://docs.wto.org/imrd/directdoc.asp?DDFDocuments/t/G/TBTN18/USA1368.DOCX","EN")</f>
        <v>EN</v>
      </c>
      <c r="J147" s="17" t="str">
        <f>HYPERLINK("https://docs.wto.org/imrd/directdoc.asp?DDFDocuments/u/G/TBTN18/USA1368.DOCX","FR")</f>
        <v>FR</v>
      </c>
      <c r="K147" s="17" t="str">
        <f>HYPERLINK("https://docs.wto.org/imrd/directdoc.asp?DDFDocuments/v/G/TBTN18/USA1368.DOCX","ES")</f>
        <v>ES</v>
      </c>
    </row>
    <row r="148" spans="1:11" ht="30">
      <c r="A148" s="11" t="s">
        <v>584</v>
      </c>
      <c r="B148" s="12" t="s">
        <v>41</v>
      </c>
      <c r="C148" s="13">
        <v>43243</v>
      </c>
      <c r="D148" s="13">
        <f t="shared" si="11"/>
        <v>43303</v>
      </c>
      <c r="E148" s="15" t="s">
        <v>585</v>
      </c>
      <c r="F148" s="16"/>
      <c r="G148" s="15" t="s">
        <v>586</v>
      </c>
      <c r="H148" s="15" t="s">
        <v>49</v>
      </c>
      <c r="I148" s="17" t="str">
        <f>HYPERLINK("https://docs.wto.org/imrd/directdoc.asp?DDFDocuments/t/G/TBTN18/USA1369.DOCX","EN")</f>
        <v>EN</v>
      </c>
      <c r="J148" s="17" t="str">
        <f>HYPERLINK("https://docs.wto.org/imrd/directdoc.asp?DDFDocuments/u/G/TBTN18/USA1369.DOCX","FR")</f>
        <v>FR</v>
      </c>
      <c r="K148" s="17" t="str">
        <f>HYPERLINK("https://docs.wto.org/imrd/directdoc.asp?DDFDocuments/v/G/TBTN18/USA1369.DOCX","ES")</f>
        <v>ES</v>
      </c>
    </row>
    <row r="149" spans="1:11" ht="75">
      <c r="A149" s="11" t="s">
        <v>587</v>
      </c>
      <c r="B149" s="12" t="s">
        <v>41</v>
      </c>
      <c r="C149" s="13">
        <v>43243</v>
      </c>
      <c r="D149" s="13">
        <f t="shared" si="11"/>
        <v>43303</v>
      </c>
      <c r="E149" s="15" t="s">
        <v>588</v>
      </c>
      <c r="F149" s="16"/>
      <c r="G149" s="15" t="s">
        <v>589</v>
      </c>
      <c r="H149" s="15" t="s">
        <v>44</v>
      </c>
      <c r="I149" s="17" t="str">
        <f>HYPERLINK("https://docs.wto.org/imrd/directdoc.asp?DDFDocuments/t/G/TBTN13/USA861A6.DOCX","EN")</f>
        <v>EN</v>
      </c>
      <c r="J149" s="17" t="str">
        <f>HYPERLINK("https://docs.wto.org/imrd/directdoc.asp?DDFDocuments/u/G/TBTN13/USA861A6.DOCX","FR")</f>
        <v>FR</v>
      </c>
      <c r="K149" s="17" t="str">
        <f>HYPERLINK("https://docs.wto.org/imrd/directdoc.asp?DDFDocuments/v/G/TBTN13/USA861A6.DOCX","ES")</f>
        <v>ES</v>
      </c>
    </row>
    <row r="150" spans="1:11" ht="30">
      <c r="A150" s="11" t="s">
        <v>590</v>
      </c>
      <c r="B150" s="12" t="s">
        <v>12</v>
      </c>
      <c r="C150" s="13">
        <v>43242</v>
      </c>
      <c r="D150" s="13">
        <f t="shared" si="11"/>
        <v>43302</v>
      </c>
      <c r="E150" s="15" t="s">
        <v>591</v>
      </c>
      <c r="F150" s="16"/>
      <c r="G150" s="15" t="s">
        <v>592</v>
      </c>
      <c r="H150" s="15" t="s">
        <v>16</v>
      </c>
      <c r="I150" s="17" t="str">
        <f>HYPERLINK("https://docs.wto.org/imrd/directdoc.asp?DDFDocuments/t/G/TBTN17/CAN510A1.DOCX","EN")</f>
        <v>EN</v>
      </c>
      <c r="J150" s="17" t="str">
        <f>HYPERLINK("https://docs.wto.org/imrd/directdoc.asp?DDFDocuments/u/G/TBTN17/CAN510A1.DOCX","FR")</f>
        <v>FR</v>
      </c>
      <c r="K150" s="17" t="str">
        <f>HYPERLINK("https://docs.wto.org/imrd/directdoc.asp?DDFDocuments/v/G/TBTN17/CAN510A1.DOCX","ES")</f>
        <v>ES</v>
      </c>
    </row>
    <row r="151" spans="1:11" ht="120">
      <c r="A151" s="11" t="s">
        <v>593</v>
      </c>
      <c r="B151" s="12" t="s">
        <v>12</v>
      </c>
      <c r="C151" s="13">
        <v>43242</v>
      </c>
      <c r="D151" s="13">
        <f t="shared" si="11"/>
        <v>43302</v>
      </c>
      <c r="E151" s="15" t="s">
        <v>594</v>
      </c>
      <c r="F151" s="16"/>
      <c r="G151" s="15" t="s">
        <v>595</v>
      </c>
      <c r="H151" s="15" t="s">
        <v>16</v>
      </c>
      <c r="I151" s="17" t="str">
        <f>HYPERLINK("https://docs.wto.org/imrd/directdoc.asp?DDFDocuments/t/G/TBTN17/CAN511A1.DOCX","EN")</f>
        <v>EN</v>
      </c>
      <c r="J151" s="17" t="str">
        <f>HYPERLINK("https://docs.wto.org/imrd/directdoc.asp?DDFDocuments/u/G/TBTN17/CAN511A1.DOCX","FR")</f>
        <v>FR</v>
      </c>
      <c r="K151" s="17" t="str">
        <f>HYPERLINK("https://docs.wto.org/imrd/directdoc.asp?DDFDocuments/v/G/TBTN17/CAN511A1.DOCX","ES")</f>
        <v>ES</v>
      </c>
    </row>
    <row r="152" spans="1:11" ht="30">
      <c r="A152" s="11" t="s">
        <v>596</v>
      </c>
      <c r="B152" s="12" t="s">
        <v>269</v>
      </c>
      <c r="C152" s="13">
        <v>43242</v>
      </c>
      <c r="D152" s="13">
        <f t="shared" si="11"/>
        <v>43302</v>
      </c>
      <c r="E152" s="15" t="s">
        <v>597</v>
      </c>
      <c r="F152" s="16"/>
      <c r="G152" s="15" t="s">
        <v>598</v>
      </c>
      <c r="H152" s="15" t="s">
        <v>412</v>
      </c>
      <c r="I152" s="17" t="str">
        <f>HYPERLINK("https://docs.wto.org/imrd/directdoc.asp?DDFDocuments/t/G/TBTN18/CHN1271.DOCX","EN")</f>
        <v>EN</v>
      </c>
      <c r="J152" s="17" t="str">
        <f>HYPERLINK("https://docs.wto.org/imrd/directdoc.asp?DDFDocuments/u/G/TBTN18/CHN1271.DOCX","FR")</f>
        <v>FR</v>
      </c>
      <c r="K152" s="17" t="str">
        <f>HYPERLINK("https://docs.wto.org/imrd/directdoc.asp?DDFDocuments/v/G/TBTN18/CHN1271.DOCX","ES")</f>
        <v>ES</v>
      </c>
    </row>
    <row r="153" spans="1:11" ht="45">
      <c r="A153" s="11" t="s">
        <v>599</v>
      </c>
      <c r="B153" s="12" t="s">
        <v>54</v>
      </c>
      <c r="C153" s="13">
        <v>43242</v>
      </c>
      <c r="D153" s="13">
        <f t="shared" si="11"/>
        <v>43302</v>
      </c>
      <c r="E153" s="15" t="s">
        <v>600</v>
      </c>
      <c r="F153" s="16"/>
      <c r="G153" s="15" t="s">
        <v>601</v>
      </c>
      <c r="H153" s="15" t="s">
        <v>602</v>
      </c>
      <c r="I153" s="17" t="str">
        <f>HYPERLINK("https://docs.wto.org/imrd/directdoc.asp?DDFDocuments/t/G/TBTN18/EU570.DOCX","EN")</f>
        <v>EN</v>
      </c>
      <c r="J153" s="17" t="str">
        <f>HYPERLINK("https://docs.wto.org/imrd/directdoc.asp?DDFDocuments/u/G/TBTN18/EU570.DOCX","FR")</f>
        <v>FR</v>
      </c>
      <c r="K153" s="17" t="str">
        <f>HYPERLINK("https://docs.wto.org/imrd/directdoc.asp?DDFDocuments/v/G/TBTN18/EU570.DOCX","ES")</f>
        <v>ES</v>
      </c>
    </row>
    <row r="154" spans="1:11" ht="45">
      <c r="A154" s="11" t="s">
        <v>603</v>
      </c>
      <c r="B154" s="12" t="s">
        <v>54</v>
      </c>
      <c r="C154" s="13">
        <v>43242</v>
      </c>
      <c r="D154" s="13">
        <f t="shared" si="11"/>
        <v>43302</v>
      </c>
      <c r="E154" s="15" t="s">
        <v>600</v>
      </c>
      <c r="F154" s="16"/>
      <c r="G154" s="15" t="s">
        <v>601</v>
      </c>
      <c r="H154" s="15" t="s">
        <v>602</v>
      </c>
      <c r="I154" s="17" t="str">
        <f>HYPERLINK("https://docs.wto.org/imrd/directdoc.asp?DDFDocuments/t/G/TBTN18/EU571.DOCX","EN")</f>
        <v>EN</v>
      </c>
      <c r="J154" s="17" t="str">
        <f>HYPERLINK("https://docs.wto.org/imrd/directdoc.asp?DDFDocuments/u/G/TBTN18/EU571.DOCX","FR")</f>
        <v>FR</v>
      </c>
      <c r="K154" s="17" t="str">
        <f>HYPERLINK("https://docs.wto.org/imrd/directdoc.asp?DDFDocuments/v/G/TBTN18/EU571.DOCX","ES")</f>
        <v>ES</v>
      </c>
    </row>
    <row r="155" spans="1:11" ht="30">
      <c r="A155" s="11" t="s">
        <v>604</v>
      </c>
      <c r="B155" s="12" t="s">
        <v>427</v>
      </c>
      <c r="C155" s="13">
        <v>43242</v>
      </c>
      <c r="D155" s="13">
        <f t="shared" si="11"/>
        <v>43302</v>
      </c>
      <c r="E155" s="15" t="s">
        <v>605</v>
      </c>
      <c r="F155" s="16"/>
      <c r="G155" s="15" t="s">
        <v>606</v>
      </c>
      <c r="H155" s="15" t="s">
        <v>28</v>
      </c>
      <c r="I155" s="17" t="str">
        <f>HYPERLINK("https://docs.wto.org/imrd/directdoc.asp?DDFDocuments/t/G/TBTN18/TUR113.DOCX","EN")</f>
        <v>EN</v>
      </c>
      <c r="J155" s="17" t="str">
        <f>HYPERLINK("https://docs.wto.org/imrd/directdoc.asp?DDFDocuments/u/G/TBTN18/TUR113.DOCX","FR")</f>
        <v>FR</v>
      </c>
      <c r="K155" s="17" t="str">
        <f>HYPERLINK("https://docs.wto.org/imrd/directdoc.asp?DDFDocuments/v/G/TBTN18/TUR113.DOCX","ES")</f>
        <v>ES</v>
      </c>
    </row>
    <row r="156" spans="1:11" ht="30">
      <c r="A156" s="11" t="s">
        <v>607</v>
      </c>
      <c r="B156" s="12" t="s">
        <v>427</v>
      </c>
      <c r="C156" s="13">
        <v>43242</v>
      </c>
      <c r="D156" s="13">
        <f t="shared" si="11"/>
        <v>43302</v>
      </c>
      <c r="E156" s="15" t="s">
        <v>608</v>
      </c>
      <c r="F156" s="16"/>
      <c r="G156" s="15" t="s">
        <v>609</v>
      </c>
      <c r="H156" s="15" t="s">
        <v>177</v>
      </c>
      <c r="I156" s="17" t="str">
        <f>HYPERLINK("https://docs.wto.org/imrd/directdoc.asp?DDFDocuments/t/G/TBTN18/TUR114.DOCX","EN")</f>
        <v>EN</v>
      </c>
      <c r="J156" s="17" t="str">
        <f>HYPERLINK("https://docs.wto.org/imrd/directdoc.asp?DDFDocuments/u/G/TBTN18/TUR114.DOCX","FR")</f>
        <v>FR</v>
      </c>
      <c r="K156" s="17" t="str">
        <f>HYPERLINK("https://docs.wto.org/imrd/directdoc.asp?DDFDocuments/v/G/TBTN18/TUR114.DOCX","ES")</f>
        <v>ES</v>
      </c>
    </row>
    <row r="157" spans="1:11" ht="15">
      <c r="A157" s="11" t="s">
        <v>610</v>
      </c>
      <c r="B157" s="12" t="s">
        <v>427</v>
      </c>
      <c r="C157" s="13">
        <v>43242</v>
      </c>
      <c r="D157" s="13">
        <f t="shared" si="11"/>
        <v>43302</v>
      </c>
      <c r="E157" s="15" t="s">
        <v>611</v>
      </c>
      <c r="F157" s="16"/>
      <c r="G157" s="15" t="s">
        <v>186</v>
      </c>
      <c r="H157" s="15" t="s">
        <v>28</v>
      </c>
      <c r="I157" s="17" t="str">
        <f>HYPERLINK("https://docs.wto.org/imrd/directdoc.asp?DDFDocuments/t/G/TBTN18/TUR115.DOCX","EN")</f>
        <v>EN</v>
      </c>
      <c r="J157" s="17" t="str">
        <f>HYPERLINK("https://docs.wto.org/imrd/directdoc.asp?DDFDocuments/u/G/TBTN18/TUR115.DOCX","FR")</f>
        <v>FR</v>
      </c>
      <c r="K157" s="17" t="str">
        <f>HYPERLINK("https://docs.wto.org/imrd/directdoc.asp?DDFDocuments/v/G/TBTN18/TUR115.DOCX","ES")</f>
        <v>ES</v>
      </c>
    </row>
    <row r="158" spans="1:11" ht="15">
      <c r="A158" s="11" t="s">
        <v>612</v>
      </c>
      <c r="B158" s="12" t="s">
        <v>160</v>
      </c>
      <c r="C158" s="13">
        <v>43242</v>
      </c>
      <c r="D158" s="13">
        <f t="shared" si="11"/>
        <v>43302</v>
      </c>
      <c r="E158" s="15"/>
      <c r="F158" s="16"/>
      <c r="G158" s="15" t="s">
        <v>601</v>
      </c>
      <c r="H158" s="15" t="s">
        <v>28</v>
      </c>
      <c r="I158" s="17" t="str">
        <f>HYPERLINK("https://docs.wto.org/imrd/directdoc.asp?DDFDocuments/t/G/TBTN18/VNM126.DOCX","EN")</f>
        <v>EN</v>
      </c>
      <c r="J158" s="17" t="str">
        <f>HYPERLINK("https://docs.wto.org/imrd/directdoc.asp?DDFDocuments/u/G/TBTN18/VNM126.DOCX","FR")</f>
        <v>FR</v>
      </c>
      <c r="K158" s="17" t="str">
        <f>HYPERLINK("https://docs.wto.org/imrd/directdoc.asp?DDFDocuments/v/G/TBTN18/VNM126.DOCX","ES")</f>
        <v>ES</v>
      </c>
    </row>
    <row r="159" spans="1:11" ht="15">
      <c r="A159" s="11" t="s">
        <v>613</v>
      </c>
      <c r="B159" s="12" t="s">
        <v>447</v>
      </c>
      <c r="C159" s="13">
        <v>43237</v>
      </c>
      <c r="D159" s="13">
        <f t="shared" si="11"/>
        <v>43297</v>
      </c>
      <c r="E159" s="15" t="s">
        <v>448</v>
      </c>
      <c r="F159" s="16"/>
      <c r="G159" s="15" t="s">
        <v>449</v>
      </c>
      <c r="H159" s="15"/>
      <c r="I159" s="17" t="str">
        <f>HYPERLINK("https://docs.wto.org/imrd/directdoc.asp?DDFDocuments/t/G/TBTN04/ARG151A17.DOCX","EN")</f>
        <v>EN</v>
      </c>
      <c r="J159" s="17" t="str">
        <f>HYPERLINK("https://docs.wto.org/imrd/directdoc.asp?DDFDocuments/u/G/TBTN04/ARG151A17.DOCX","FR")</f>
        <v>FR</v>
      </c>
      <c r="K159" s="17" t="str">
        <f>HYPERLINK("https://docs.wto.org/imrd/directdoc.asp?DDFDocuments/v/G/TBTN04/ARG151A17.DOCX","ES")</f>
        <v>ES</v>
      </c>
    </row>
    <row r="160" spans="1:11" ht="15">
      <c r="A160" s="11" t="s">
        <v>614</v>
      </c>
      <c r="B160" s="12" t="s">
        <v>208</v>
      </c>
      <c r="C160" s="13">
        <v>43237</v>
      </c>
      <c r="D160" s="13">
        <f t="shared" si="11"/>
        <v>43297</v>
      </c>
      <c r="E160" s="15" t="s">
        <v>615</v>
      </c>
      <c r="F160" s="16" t="s">
        <v>616</v>
      </c>
      <c r="G160" s="15" t="s">
        <v>617</v>
      </c>
      <c r="H160" s="15" t="s">
        <v>618</v>
      </c>
      <c r="I160" s="17" t="str">
        <f>HYPERLINK("https://docs.wto.org/imrd/directdoc.asp?DDFDocuments/t/G/TBTN18/JPN597.DOCX","EN")</f>
        <v>EN</v>
      </c>
      <c r="J160" s="17" t="str">
        <f>HYPERLINK("https://docs.wto.org/imrd/directdoc.asp?DDFDocuments/u/G/TBTN18/JPN597.DOCX","FR")</f>
        <v>FR</v>
      </c>
      <c r="K160" s="17" t="str">
        <f>HYPERLINK("https://docs.wto.org/imrd/directdoc.asp?DDFDocuments/v/G/TBTN18/JPN597.DOCX","ES")</f>
        <v>ES</v>
      </c>
    </row>
    <row r="161" spans="1:11" ht="30">
      <c r="A161" s="11" t="s">
        <v>619</v>
      </c>
      <c r="B161" s="12" t="s">
        <v>41</v>
      </c>
      <c r="C161" s="13">
        <v>43237</v>
      </c>
      <c r="D161" s="13">
        <f t="shared" si="11"/>
        <v>43297</v>
      </c>
      <c r="E161" s="15" t="s">
        <v>620</v>
      </c>
      <c r="F161" s="16" t="s">
        <v>621</v>
      </c>
      <c r="G161" s="15" t="s">
        <v>355</v>
      </c>
      <c r="H161" s="15" t="s">
        <v>412</v>
      </c>
      <c r="I161" s="17" t="str">
        <f>HYPERLINK("https://docs.wto.org/imrd/directdoc.asp?DDFDocuments/t/G/TBTN18/USA1366.DOCX","EN")</f>
        <v>EN</v>
      </c>
      <c r="J161" s="17" t="str">
        <f>HYPERLINK("https://docs.wto.org/imrd/directdoc.asp?DDFDocuments/u/G/TBTN18/USA1366.DOCX","FR")</f>
        <v>FR</v>
      </c>
      <c r="K161" s="17" t="str">
        <f>HYPERLINK("https://docs.wto.org/imrd/directdoc.asp?DDFDocuments/v/G/TBTN18/USA1366.DOCX","ES")</f>
        <v>ES</v>
      </c>
    </row>
    <row r="162" spans="1:11" ht="75">
      <c r="A162" s="11" t="s">
        <v>622</v>
      </c>
      <c r="B162" s="12" t="s">
        <v>41</v>
      </c>
      <c r="C162" s="13">
        <v>43237</v>
      </c>
      <c r="D162" s="13">
        <f t="shared" si="11"/>
        <v>43297</v>
      </c>
      <c r="E162" s="15" t="s">
        <v>623</v>
      </c>
      <c r="F162" s="16"/>
      <c r="G162" s="15" t="s">
        <v>624</v>
      </c>
      <c r="H162" s="15" t="s">
        <v>139</v>
      </c>
      <c r="I162" s="17" t="str">
        <f>HYPERLINK("https://docs.wto.org/imrd/directdoc.asp?DDFDocuments/t/G/TBTN18/USA1367.DOCX","EN")</f>
        <v>EN</v>
      </c>
      <c r="J162" s="17" t="str">
        <f>HYPERLINK("https://docs.wto.org/imrd/directdoc.asp?DDFDocuments/u/G/TBTN18/USA1367.DOCX","FR")</f>
        <v>FR</v>
      </c>
      <c r="K162" s="17" t="str">
        <f>HYPERLINK("https://docs.wto.org/imrd/directdoc.asp?DDFDocuments/v/G/TBTN18/USA1367.DOCX","ES")</f>
        <v>ES</v>
      </c>
    </row>
    <row r="163" spans="1:11" ht="30">
      <c r="A163" s="11" t="s">
        <v>625</v>
      </c>
      <c r="B163" s="12" t="s">
        <v>626</v>
      </c>
      <c r="C163" s="13">
        <v>43236</v>
      </c>
      <c r="D163" s="13">
        <f t="shared" si="11"/>
        <v>43296</v>
      </c>
      <c r="E163" s="15" t="s">
        <v>627</v>
      </c>
      <c r="F163" s="16"/>
      <c r="G163" s="15" t="s">
        <v>536</v>
      </c>
      <c r="H163" s="15" t="s">
        <v>33</v>
      </c>
      <c r="I163" s="17" t="str">
        <f>HYPERLINK("https://docs.wto.org/imrd/directdoc.asp?DDFDocuments/t/G/TBTN18/EST14.DOCX","EN")</f>
        <v>EN</v>
      </c>
      <c r="J163" s="17" t="str">
        <f>HYPERLINK("https://docs.wto.org/imrd/directdoc.asp?DDFDocuments/u/G/TBTN18/EST14.DOCX","FR")</f>
        <v>FR</v>
      </c>
      <c r="K163" s="17" t="str">
        <f>HYPERLINK("https://docs.wto.org/imrd/directdoc.asp?DDFDocuments/v/G/TBTN18/EST14.DOCX","ES")</f>
        <v>ES</v>
      </c>
    </row>
    <row r="164" spans="1:11" ht="15">
      <c r="A164" s="11" t="s">
        <v>628</v>
      </c>
      <c r="B164" s="12" t="s">
        <v>259</v>
      </c>
      <c r="C164" s="13">
        <v>43236</v>
      </c>
      <c r="D164" s="13">
        <f t="shared" si="11"/>
        <v>43296</v>
      </c>
      <c r="E164" s="15" t="s">
        <v>629</v>
      </c>
      <c r="F164" s="16"/>
      <c r="G164" s="15" t="s">
        <v>15</v>
      </c>
      <c r="H164" s="15" t="s">
        <v>401</v>
      </c>
      <c r="I164" s="17" t="str">
        <f>HYPERLINK("https://docs.wto.org/imrd/directdoc.asp?DDFDocuments/t/G/TBTN18/THA513.DOCX","EN")</f>
        <v>EN</v>
      </c>
      <c r="J164" s="17" t="str">
        <f>HYPERLINK("https://docs.wto.org/imrd/directdoc.asp?DDFDocuments/u/G/TBTN18/THA513.DOCX","FR")</f>
        <v>FR</v>
      </c>
      <c r="K164" s="17" t="str">
        <f>HYPERLINK("https://docs.wto.org/imrd/directdoc.asp?DDFDocuments/v/G/TBTN18/THA513.DOCX","ES")</f>
        <v>ES</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Carandang</dc:creator>
  <cp:lastModifiedBy>Win7</cp:lastModifiedBy>
  <dcterms:created xsi:type="dcterms:W3CDTF">2016-03-18T05:09:52Z</dcterms:created>
  <dcterms:modified xsi:type="dcterms:W3CDTF">2018-06-19T01:46:37Z</dcterms:modified>
</cp:coreProperties>
</file>