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235" activeTab="1"/>
  </bookViews>
  <sheets>
    <sheet name="Sheet1" sheetId="1" r:id="rId1"/>
    <sheet name="Sheet2" sheetId="2" r:id="rId2"/>
  </sheets>
  <calcPr calcId="1445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 i="2"/>
  <c r="K8" i="2"/>
  <c r="M229" i="2"/>
  <c r="L229" i="2"/>
  <c r="K229" i="2"/>
  <c r="M228" i="2"/>
  <c r="L228" i="2"/>
  <c r="K228" i="2"/>
  <c r="M227" i="2"/>
  <c r="L227" i="2"/>
  <c r="K227" i="2"/>
  <c r="M226" i="2"/>
  <c r="L226" i="2"/>
  <c r="K226" i="2"/>
  <c r="M225" i="2"/>
  <c r="L225" i="2"/>
  <c r="K225" i="2"/>
  <c r="M224" i="2"/>
  <c r="L224" i="2"/>
  <c r="K224" i="2"/>
  <c r="M223" i="2"/>
  <c r="L223" i="2"/>
  <c r="K223" i="2"/>
  <c r="M222" i="2"/>
  <c r="L222" i="2"/>
  <c r="K222" i="2"/>
  <c r="M221" i="2"/>
  <c r="L221" i="2"/>
  <c r="K221" i="2"/>
  <c r="M220" i="2"/>
  <c r="L220" i="2"/>
  <c r="K220" i="2"/>
  <c r="M219" i="2"/>
  <c r="L219" i="2"/>
  <c r="K219" i="2"/>
  <c r="M218" i="2"/>
  <c r="L218" i="2"/>
  <c r="K218" i="2"/>
  <c r="M217" i="2"/>
  <c r="L217" i="2"/>
  <c r="K217" i="2"/>
  <c r="M216" i="2"/>
  <c r="L216" i="2"/>
  <c r="K216" i="2"/>
  <c r="M215" i="2"/>
  <c r="L215" i="2"/>
  <c r="K215" i="2"/>
  <c r="M214" i="2"/>
  <c r="L214" i="2"/>
  <c r="K214" i="2"/>
  <c r="M213" i="2"/>
  <c r="L213" i="2"/>
  <c r="K213" i="2"/>
  <c r="M212" i="2"/>
  <c r="L212" i="2"/>
  <c r="K212" i="2"/>
  <c r="M211" i="2"/>
  <c r="L211" i="2"/>
  <c r="K211" i="2"/>
  <c r="M210" i="2"/>
  <c r="L210" i="2"/>
  <c r="K210" i="2"/>
  <c r="M209" i="2"/>
  <c r="L209" i="2"/>
  <c r="K209" i="2"/>
  <c r="M208" i="2"/>
  <c r="L208" i="2"/>
  <c r="K208" i="2"/>
  <c r="K207" i="2"/>
  <c r="M206" i="2"/>
  <c r="L206" i="2"/>
  <c r="K206" i="2"/>
  <c r="M205" i="2"/>
  <c r="L205" i="2"/>
  <c r="K205" i="2"/>
  <c r="M204" i="2"/>
  <c r="L204" i="2"/>
  <c r="K204" i="2"/>
  <c r="M203" i="2"/>
  <c r="L203" i="2"/>
  <c r="K203" i="2"/>
  <c r="M202" i="2"/>
  <c r="L202" i="2"/>
  <c r="K202" i="2"/>
  <c r="M201" i="2"/>
  <c r="L201" i="2"/>
  <c r="K201" i="2"/>
  <c r="M200" i="2"/>
  <c r="L200" i="2"/>
  <c r="K200" i="2"/>
  <c r="M199" i="2"/>
  <c r="L199" i="2"/>
  <c r="K199" i="2"/>
  <c r="M198" i="2"/>
  <c r="L198" i="2"/>
  <c r="K198" i="2"/>
  <c r="M197" i="2"/>
  <c r="L197" i="2"/>
  <c r="K197" i="2"/>
  <c r="M196" i="2"/>
  <c r="L196" i="2"/>
  <c r="K196" i="2"/>
  <c r="M195" i="2"/>
  <c r="L195" i="2"/>
  <c r="K195" i="2"/>
  <c r="M194" i="2"/>
  <c r="L194" i="2"/>
  <c r="K194" i="2"/>
  <c r="M193" i="2"/>
  <c r="L193" i="2"/>
  <c r="K193" i="2"/>
  <c r="M192" i="2"/>
  <c r="L192" i="2"/>
  <c r="K192" i="2"/>
  <c r="M191" i="2"/>
  <c r="L191" i="2"/>
  <c r="K191" i="2"/>
  <c r="M190" i="2"/>
  <c r="L190" i="2"/>
  <c r="K190" i="2"/>
  <c r="M189" i="2"/>
  <c r="L189" i="2"/>
  <c r="K189" i="2"/>
  <c r="M188" i="2"/>
  <c r="L188" i="2"/>
  <c r="K188" i="2"/>
  <c r="M187" i="2"/>
  <c r="L187" i="2"/>
  <c r="K187" i="2"/>
  <c r="M186" i="2"/>
  <c r="L186" i="2"/>
  <c r="K186" i="2"/>
  <c r="M185" i="2"/>
  <c r="L185" i="2"/>
  <c r="K185" i="2"/>
  <c r="M184" i="2"/>
  <c r="L184" i="2"/>
  <c r="K184" i="2"/>
  <c r="M183" i="2"/>
  <c r="L183" i="2"/>
  <c r="K183" i="2"/>
  <c r="M182" i="2"/>
  <c r="L182" i="2"/>
  <c r="K182" i="2"/>
  <c r="M181" i="2"/>
  <c r="L181" i="2"/>
  <c r="K181" i="2"/>
  <c r="M180" i="2"/>
  <c r="L180" i="2"/>
  <c r="K180" i="2"/>
  <c r="M179" i="2"/>
  <c r="L179" i="2"/>
  <c r="K179" i="2"/>
  <c r="M178" i="2"/>
  <c r="L178" i="2"/>
  <c r="K178" i="2"/>
  <c r="M177" i="2"/>
  <c r="L177" i="2"/>
  <c r="K177" i="2"/>
  <c r="M176" i="2"/>
  <c r="L176" i="2"/>
  <c r="K176" i="2"/>
  <c r="M175" i="2"/>
  <c r="L175" i="2"/>
  <c r="K175" i="2"/>
  <c r="M174" i="2"/>
  <c r="L174" i="2"/>
  <c r="K174" i="2"/>
  <c r="M173" i="2"/>
  <c r="L173" i="2"/>
  <c r="K173" i="2"/>
  <c r="M172" i="2"/>
  <c r="L172" i="2"/>
  <c r="K172" i="2"/>
  <c r="M171" i="2"/>
  <c r="L171" i="2"/>
  <c r="K171" i="2"/>
  <c r="M170" i="2"/>
  <c r="L170" i="2"/>
  <c r="K170" i="2"/>
  <c r="M169" i="2"/>
  <c r="L169" i="2"/>
  <c r="K169" i="2"/>
  <c r="M168" i="2"/>
  <c r="L168" i="2"/>
  <c r="K168" i="2"/>
  <c r="M167" i="2"/>
  <c r="L167" i="2"/>
  <c r="K167" i="2"/>
  <c r="M166" i="2"/>
  <c r="L166" i="2"/>
  <c r="K166" i="2"/>
  <c r="M165" i="2"/>
  <c r="L165" i="2"/>
  <c r="K165" i="2"/>
  <c r="M164" i="2"/>
  <c r="L164" i="2"/>
  <c r="K164" i="2"/>
  <c r="M163" i="2"/>
  <c r="L163" i="2"/>
  <c r="K163" i="2"/>
  <c r="M162" i="2"/>
  <c r="L162" i="2"/>
  <c r="K162" i="2"/>
  <c r="M161" i="2"/>
  <c r="L161" i="2"/>
  <c r="K161" i="2"/>
  <c r="M160" i="2"/>
  <c r="L160" i="2"/>
  <c r="K160" i="2"/>
  <c r="M159" i="2"/>
  <c r="L159" i="2"/>
  <c r="K159" i="2"/>
  <c r="M158" i="2"/>
  <c r="L158" i="2"/>
  <c r="K158" i="2"/>
  <c r="M157" i="2"/>
  <c r="L157" i="2"/>
  <c r="K157" i="2"/>
  <c r="M156" i="2"/>
  <c r="L156" i="2"/>
  <c r="K156" i="2"/>
  <c r="M155" i="2"/>
  <c r="L155" i="2"/>
  <c r="K155" i="2"/>
  <c r="M154" i="2"/>
  <c r="L154" i="2"/>
  <c r="K154" i="2"/>
  <c r="M153" i="2"/>
  <c r="L153" i="2"/>
  <c r="K153" i="2"/>
  <c r="M152" i="2"/>
  <c r="L152" i="2"/>
  <c r="K152" i="2"/>
  <c r="M151" i="2"/>
  <c r="L151" i="2"/>
  <c r="K151" i="2"/>
  <c r="M150" i="2"/>
  <c r="L150" i="2"/>
  <c r="K150" i="2"/>
  <c r="M149" i="2"/>
  <c r="L149" i="2"/>
  <c r="K149" i="2"/>
  <c r="M148" i="2"/>
  <c r="L148" i="2"/>
  <c r="K148" i="2"/>
  <c r="M147" i="2"/>
  <c r="L147" i="2"/>
  <c r="K147" i="2"/>
  <c r="M146" i="2"/>
  <c r="L146" i="2"/>
  <c r="K146" i="2"/>
  <c r="M145" i="2"/>
  <c r="L145" i="2"/>
  <c r="K145" i="2"/>
  <c r="M144" i="2"/>
  <c r="L144" i="2"/>
  <c r="K144" i="2"/>
  <c r="M143" i="2"/>
  <c r="L143" i="2"/>
  <c r="K143" i="2"/>
  <c r="M142" i="2"/>
  <c r="L142" i="2"/>
  <c r="K142" i="2"/>
  <c r="M141" i="2"/>
  <c r="L141" i="2"/>
  <c r="K141" i="2"/>
  <c r="M140" i="2"/>
  <c r="L140" i="2"/>
  <c r="K140" i="2"/>
  <c r="M139" i="2"/>
  <c r="L139" i="2"/>
  <c r="K139" i="2"/>
  <c r="M138" i="2"/>
  <c r="L138" i="2"/>
  <c r="K138" i="2"/>
  <c r="M137" i="2"/>
  <c r="L137" i="2"/>
  <c r="K137" i="2"/>
  <c r="M136" i="2"/>
  <c r="L136" i="2"/>
  <c r="K136" i="2"/>
  <c r="M135" i="2"/>
  <c r="L135" i="2"/>
  <c r="K135" i="2"/>
  <c r="M134" i="2"/>
  <c r="L134" i="2"/>
  <c r="K134" i="2"/>
  <c r="M133" i="2"/>
  <c r="L133" i="2"/>
  <c r="K133" i="2"/>
  <c r="M132" i="2"/>
  <c r="L132" i="2"/>
  <c r="K132" i="2"/>
  <c r="M131" i="2"/>
  <c r="L131" i="2"/>
  <c r="K131" i="2"/>
  <c r="M130" i="2"/>
  <c r="L130" i="2"/>
  <c r="K130" i="2"/>
  <c r="M129" i="2"/>
  <c r="L129" i="2"/>
  <c r="K129" i="2"/>
  <c r="M128" i="2"/>
  <c r="L128" i="2"/>
  <c r="K128" i="2"/>
  <c r="M127" i="2"/>
  <c r="L127" i="2"/>
  <c r="K127" i="2"/>
  <c r="M126" i="2"/>
  <c r="L126" i="2"/>
  <c r="K126" i="2"/>
  <c r="M125" i="2"/>
  <c r="L125" i="2"/>
  <c r="K125" i="2"/>
  <c r="M124" i="2"/>
  <c r="L124" i="2"/>
  <c r="K124" i="2"/>
  <c r="M123" i="2"/>
  <c r="L123" i="2"/>
  <c r="K123" i="2"/>
  <c r="M122" i="2"/>
  <c r="L122" i="2"/>
  <c r="K122" i="2"/>
  <c r="M121" i="2"/>
  <c r="L121" i="2"/>
  <c r="K121" i="2"/>
  <c r="M120" i="2"/>
  <c r="L120" i="2"/>
  <c r="K120" i="2"/>
  <c r="M119" i="2"/>
  <c r="L119" i="2"/>
  <c r="K119" i="2"/>
  <c r="M118" i="2"/>
  <c r="L118" i="2"/>
  <c r="K118" i="2"/>
  <c r="M117" i="2"/>
  <c r="L117" i="2"/>
  <c r="K117" i="2"/>
  <c r="M116" i="2"/>
  <c r="L116" i="2"/>
  <c r="K116" i="2"/>
  <c r="M115" i="2"/>
  <c r="L115" i="2"/>
  <c r="K115" i="2"/>
  <c r="M114" i="2"/>
  <c r="L114" i="2"/>
  <c r="K114" i="2"/>
  <c r="M113" i="2"/>
  <c r="L113" i="2"/>
  <c r="K113" i="2"/>
  <c r="M112" i="2"/>
  <c r="L112" i="2"/>
  <c r="K112" i="2"/>
  <c r="M111" i="2"/>
  <c r="L111" i="2"/>
  <c r="K111" i="2"/>
  <c r="M110" i="2"/>
  <c r="L110" i="2"/>
  <c r="K110" i="2"/>
  <c r="M109" i="2"/>
  <c r="L109" i="2"/>
  <c r="K109" i="2"/>
  <c r="M108" i="2"/>
  <c r="L108" i="2"/>
  <c r="K108" i="2"/>
  <c r="M107" i="2"/>
  <c r="L107" i="2"/>
  <c r="K107" i="2"/>
  <c r="M106" i="2"/>
  <c r="L106" i="2"/>
  <c r="K106" i="2"/>
  <c r="M105" i="2"/>
  <c r="L105" i="2"/>
  <c r="K105" i="2"/>
  <c r="M104" i="2"/>
  <c r="L104" i="2"/>
  <c r="K104" i="2"/>
  <c r="M103" i="2"/>
  <c r="L103" i="2"/>
  <c r="K103" i="2"/>
  <c r="M102" i="2"/>
  <c r="L102" i="2"/>
  <c r="K102" i="2"/>
  <c r="M101" i="2"/>
  <c r="L101" i="2"/>
  <c r="K101" i="2"/>
  <c r="M100" i="2"/>
  <c r="L100" i="2"/>
  <c r="K100" i="2"/>
  <c r="M99" i="2"/>
  <c r="L99" i="2"/>
  <c r="K99" i="2"/>
  <c r="M98" i="2"/>
  <c r="L98" i="2"/>
  <c r="K98" i="2"/>
  <c r="M97" i="2"/>
  <c r="L97" i="2"/>
  <c r="K97" i="2"/>
  <c r="M96" i="2"/>
  <c r="L96" i="2"/>
  <c r="K96" i="2"/>
  <c r="M95" i="2"/>
  <c r="L95" i="2"/>
  <c r="K95" i="2"/>
  <c r="M94" i="2"/>
  <c r="L94" i="2"/>
  <c r="K94" i="2"/>
  <c r="M93" i="2"/>
  <c r="L93" i="2"/>
  <c r="K93" i="2"/>
  <c r="M92" i="2"/>
  <c r="L92" i="2"/>
  <c r="K92" i="2"/>
  <c r="M91" i="2"/>
  <c r="L91" i="2"/>
  <c r="K91" i="2"/>
  <c r="M90" i="2"/>
  <c r="L90" i="2"/>
  <c r="K90" i="2"/>
  <c r="M89" i="2"/>
  <c r="L89" i="2"/>
  <c r="K89" i="2"/>
  <c r="M88" i="2"/>
  <c r="L88" i="2"/>
  <c r="K88" i="2"/>
  <c r="M87" i="2"/>
  <c r="L87" i="2"/>
  <c r="K87" i="2"/>
  <c r="M86" i="2"/>
  <c r="L86" i="2"/>
  <c r="K86" i="2"/>
  <c r="M85" i="2"/>
  <c r="L85" i="2"/>
  <c r="K85" i="2"/>
  <c r="M84" i="2"/>
  <c r="L84" i="2"/>
  <c r="K84" i="2"/>
  <c r="M83" i="2"/>
  <c r="L83" i="2"/>
  <c r="K83" i="2"/>
  <c r="M82" i="2"/>
  <c r="L82" i="2"/>
  <c r="K82" i="2"/>
  <c r="M81" i="2"/>
  <c r="L81" i="2"/>
  <c r="K81" i="2"/>
  <c r="M80" i="2"/>
  <c r="L80" i="2"/>
  <c r="K80" i="2"/>
  <c r="M79" i="2"/>
  <c r="L79" i="2"/>
  <c r="K79" i="2"/>
  <c r="M78" i="2"/>
  <c r="L78" i="2"/>
  <c r="K78" i="2"/>
  <c r="M77" i="2"/>
  <c r="L77" i="2"/>
  <c r="K77" i="2"/>
  <c r="M76" i="2"/>
  <c r="L76" i="2"/>
  <c r="K76" i="2"/>
  <c r="M75" i="2"/>
  <c r="L75" i="2"/>
  <c r="K75" i="2"/>
  <c r="M74" i="2"/>
  <c r="L74" i="2"/>
  <c r="K74" i="2"/>
  <c r="M73" i="2"/>
  <c r="L73" i="2"/>
  <c r="K73" i="2"/>
  <c r="M72" i="2"/>
  <c r="L72" i="2"/>
  <c r="K72" i="2"/>
  <c r="M71" i="2"/>
  <c r="L71" i="2"/>
  <c r="K71" i="2"/>
  <c r="M70" i="2"/>
  <c r="L70" i="2"/>
  <c r="K70" i="2"/>
  <c r="M69" i="2"/>
  <c r="L69" i="2"/>
  <c r="K69" i="2"/>
  <c r="M68" i="2"/>
  <c r="L68" i="2"/>
  <c r="K68" i="2"/>
  <c r="M67" i="2"/>
  <c r="L67" i="2"/>
  <c r="K67" i="2"/>
  <c r="M66" i="2"/>
  <c r="L66" i="2"/>
  <c r="K66" i="2"/>
  <c r="M65" i="2"/>
  <c r="L65" i="2"/>
  <c r="K65" i="2"/>
  <c r="M64" i="2"/>
  <c r="L64" i="2"/>
  <c r="K64" i="2"/>
  <c r="M63" i="2"/>
  <c r="L63" i="2"/>
  <c r="K63" i="2"/>
  <c r="M62" i="2"/>
  <c r="L62" i="2"/>
  <c r="K62" i="2"/>
  <c r="M61" i="2"/>
  <c r="L61" i="2"/>
  <c r="K61" i="2"/>
  <c r="M60" i="2"/>
  <c r="L60" i="2"/>
  <c r="K60" i="2"/>
  <c r="M59" i="2"/>
  <c r="L59" i="2"/>
  <c r="K59" i="2"/>
  <c r="M58" i="2"/>
  <c r="L58" i="2"/>
  <c r="K58" i="2"/>
  <c r="M57" i="2"/>
  <c r="L57" i="2"/>
  <c r="K57" i="2"/>
  <c r="M56" i="2"/>
  <c r="L56" i="2"/>
  <c r="K56" i="2"/>
  <c r="M55" i="2"/>
  <c r="L55" i="2"/>
  <c r="K55" i="2"/>
  <c r="M54" i="2"/>
  <c r="L54" i="2"/>
  <c r="K54" i="2"/>
  <c r="M53" i="2"/>
  <c r="L53" i="2"/>
  <c r="K53" i="2"/>
  <c r="M52" i="2"/>
  <c r="L52" i="2"/>
  <c r="K52" i="2"/>
  <c r="M51" i="2"/>
  <c r="L51" i="2"/>
  <c r="K51" i="2"/>
  <c r="M50" i="2"/>
  <c r="K50" i="2"/>
  <c r="M49" i="2"/>
  <c r="K49" i="2"/>
  <c r="M48" i="2"/>
  <c r="K48" i="2"/>
  <c r="M47" i="2"/>
  <c r="K47" i="2"/>
  <c r="M46" i="2"/>
  <c r="K46" i="2"/>
  <c r="M45" i="2"/>
  <c r="K45" i="2"/>
  <c r="M44" i="2"/>
  <c r="K44" i="2"/>
  <c r="M43" i="2"/>
  <c r="L43" i="2"/>
  <c r="K43" i="2"/>
  <c r="M42" i="2"/>
  <c r="L42" i="2"/>
  <c r="K42" i="2"/>
  <c r="M41" i="2"/>
  <c r="L41" i="2"/>
  <c r="K41" i="2"/>
  <c r="M40" i="2"/>
  <c r="K40" i="2"/>
  <c r="M39" i="2"/>
  <c r="K39" i="2"/>
  <c r="M38" i="2"/>
  <c r="L38" i="2"/>
  <c r="K38" i="2"/>
  <c r="M37" i="2"/>
  <c r="L37" i="2"/>
  <c r="K37" i="2"/>
  <c r="M36" i="2"/>
  <c r="L36" i="2"/>
  <c r="K36" i="2"/>
  <c r="M35" i="2"/>
  <c r="L35" i="2"/>
  <c r="K35" i="2"/>
  <c r="M34" i="2"/>
  <c r="L34" i="2"/>
  <c r="K34" i="2"/>
  <c r="M33" i="2"/>
  <c r="L33" i="2"/>
  <c r="K33" i="2"/>
  <c r="M32" i="2"/>
  <c r="L32" i="2"/>
  <c r="K32" i="2"/>
  <c r="M31" i="2"/>
  <c r="L31" i="2"/>
  <c r="K31" i="2"/>
  <c r="M30" i="2"/>
  <c r="K30" i="2"/>
  <c r="M29" i="2"/>
  <c r="K29" i="2"/>
  <c r="M28" i="2"/>
  <c r="M27" i="2"/>
  <c r="M26" i="2"/>
  <c r="K26" i="2"/>
  <c r="M25" i="2"/>
  <c r="L25" i="2"/>
  <c r="K25" i="2"/>
  <c r="M24" i="2"/>
  <c r="K24" i="2"/>
  <c r="K23" i="2"/>
  <c r="K22" i="2"/>
  <c r="K21" i="2"/>
  <c r="M20" i="2"/>
  <c r="K20" i="2"/>
  <c r="M19" i="2"/>
  <c r="K19" i="2"/>
  <c r="M18" i="2"/>
  <c r="K18" i="2"/>
  <c r="M17" i="2"/>
  <c r="K17" i="2"/>
  <c r="M16" i="2"/>
  <c r="M15" i="2"/>
  <c r="M14" i="2"/>
  <c r="K14" i="2"/>
  <c r="K13" i="2"/>
  <c r="M12" i="2"/>
  <c r="K12" i="2"/>
  <c r="K11" i="2"/>
  <c r="K10" i="2"/>
  <c r="K9" i="2"/>
  <c r="M7" i="2"/>
  <c r="K6" i="2"/>
  <c r="K5" i="2"/>
  <c r="M4" i="2"/>
  <c r="M3" i="2"/>
  <c r="K2" i="2"/>
  <c r="K254" i="1"/>
  <c r="J254" i="1"/>
  <c r="I254" i="1"/>
  <c r="K253" i="1"/>
  <c r="J253" i="1"/>
  <c r="I253" i="1"/>
  <c r="K252" i="1"/>
  <c r="J252" i="1"/>
  <c r="I252" i="1"/>
  <c r="K251" i="1"/>
  <c r="J251" i="1"/>
  <c r="I251" i="1"/>
  <c r="K250" i="1"/>
  <c r="J250" i="1"/>
  <c r="I250" i="1"/>
  <c r="K249" i="1"/>
  <c r="J249" i="1"/>
  <c r="I249" i="1"/>
  <c r="K248" i="1"/>
  <c r="J248" i="1"/>
  <c r="I248" i="1"/>
  <c r="K247" i="1"/>
  <c r="J247" i="1"/>
  <c r="I247" i="1"/>
  <c r="K246" i="1"/>
  <c r="J246" i="1"/>
  <c r="I246" i="1"/>
  <c r="K245" i="1"/>
  <c r="J245" i="1"/>
  <c r="I245" i="1"/>
  <c r="K244" i="1"/>
  <c r="J244" i="1"/>
  <c r="I244" i="1"/>
  <c r="K243" i="1"/>
  <c r="J243" i="1"/>
  <c r="I243" i="1"/>
  <c r="K242" i="1"/>
  <c r="J242" i="1"/>
  <c r="I242" i="1"/>
  <c r="K241" i="1"/>
  <c r="J241" i="1"/>
  <c r="I241" i="1"/>
  <c r="K240" i="1"/>
  <c r="J240" i="1"/>
  <c r="I240" i="1"/>
  <c r="K239" i="1"/>
  <c r="J239" i="1"/>
  <c r="I239" i="1"/>
  <c r="K238" i="1"/>
  <c r="J238" i="1"/>
  <c r="I238" i="1"/>
  <c r="K237" i="1"/>
  <c r="J237" i="1"/>
  <c r="I237" i="1"/>
  <c r="K236" i="1"/>
  <c r="J236" i="1"/>
  <c r="I236" i="1"/>
  <c r="K235" i="1"/>
  <c r="J235" i="1"/>
  <c r="I235" i="1"/>
  <c r="K234" i="1"/>
  <c r="J234" i="1"/>
  <c r="I234" i="1"/>
  <c r="K233" i="1"/>
  <c r="J233" i="1"/>
  <c r="I233" i="1"/>
  <c r="I232" i="1"/>
  <c r="K231" i="1"/>
  <c r="J231" i="1"/>
  <c r="I231" i="1"/>
  <c r="K230" i="1"/>
  <c r="J230" i="1"/>
  <c r="I230" i="1"/>
  <c r="K229" i="1"/>
  <c r="J229" i="1"/>
  <c r="I229" i="1"/>
  <c r="K228" i="1"/>
  <c r="J228" i="1"/>
  <c r="I228" i="1"/>
  <c r="K227" i="1"/>
  <c r="J227" i="1"/>
  <c r="I227" i="1"/>
  <c r="K226" i="1"/>
  <c r="J226" i="1"/>
  <c r="I226" i="1"/>
  <c r="K225" i="1"/>
  <c r="J225" i="1"/>
  <c r="I225" i="1"/>
  <c r="K224" i="1"/>
  <c r="J224" i="1"/>
  <c r="I224" i="1"/>
  <c r="K223" i="1"/>
  <c r="J223" i="1"/>
  <c r="I223" i="1"/>
  <c r="K222" i="1"/>
  <c r="J222" i="1"/>
  <c r="I222" i="1"/>
  <c r="K221" i="1"/>
  <c r="J221" i="1"/>
  <c r="I221" i="1"/>
  <c r="K220" i="1"/>
  <c r="J220" i="1"/>
  <c r="I220" i="1"/>
  <c r="K219" i="1"/>
  <c r="J219" i="1"/>
  <c r="I219" i="1"/>
  <c r="K218" i="1"/>
  <c r="J218" i="1"/>
  <c r="I218" i="1"/>
  <c r="K217" i="1"/>
  <c r="J217" i="1"/>
  <c r="I217" i="1"/>
  <c r="K216" i="1"/>
  <c r="J216" i="1"/>
  <c r="I216" i="1"/>
  <c r="K215" i="1"/>
  <c r="J215" i="1"/>
  <c r="I215" i="1"/>
  <c r="K214" i="1"/>
  <c r="J214" i="1"/>
  <c r="I214" i="1"/>
  <c r="K213" i="1"/>
  <c r="J213" i="1"/>
  <c r="I213" i="1"/>
  <c r="K212" i="1"/>
  <c r="J212" i="1"/>
  <c r="I212" i="1"/>
  <c r="K211" i="1"/>
  <c r="J211" i="1"/>
  <c r="I211" i="1"/>
  <c r="K210" i="1"/>
  <c r="J210" i="1"/>
  <c r="I210" i="1"/>
  <c r="K209" i="1"/>
  <c r="J209" i="1"/>
  <c r="I209" i="1"/>
  <c r="K208" i="1"/>
  <c r="J208" i="1"/>
  <c r="I208" i="1"/>
  <c r="K207" i="1"/>
  <c r="J207" i="1"/>
  <c r="I207" i="1"/>
  <c r="K206" i="1"/>
  <c r="J206" i="1"/>
  <c r="I206" i="1"/>
  <c r="K205" i="1"/>
  <c r="J205" i="1"/>
  <c r="I205" i="1"/>
  <c r="K204" i="1"/>
  <c r="J204" i="1"/>
  <c r="I204" i="1"/>
  <c r="K203" i="1"/>
  <c r="J203" i="1"/>
  <c r="I203" i="1"/>
  <c r="K202" i="1"/>
  <c r="J202" i="1"/>
  <c r="I202" i="1"/>
  <c r="K201" i="1"/>
  <c r="J201" i="1"/>
  <c r="I201" i="1"/>
  <c r="K200" i="1"/>
  <c r="J200" i="1"/>
  <c r="I200" i="1"/>
  <c r="K199" i="1"/>
  <c r="J199" i="1"/>
  <c r="I199" i="1"/>
  <c r="K198" i="1"/>
  <c r="J198" i="1"/>
  <c r="I198" i="1"/>
  <c r="K197" i="1"/>
  <c r="J197" i="1"/>
  <c r="I197" i="1"/>
  <c r="K196" i="1"/>
  <c r="J196" i="1"/>
  <c r="I196" i="1"/>
  <c r="K195" i="1"/>
  <c r="J195" i="1"/>
  <c r="I195" i="1"/>
  <c r="K194" i="1"/>
  <c r="J194" i="1"/>
  <c r="I194" i="1"/>
  <c r="K193" i="1"/>
  <c r="J193" i="1"/>
  <c r="I193" i="1"/>
  <c r="K192" i="1"/>
  <c r="J192" i="1"/>
  <c r="I192" i="1"/>
  <c r="K191" i="1"/>
  <c r="J191" i="1"/>
  <c r="I191" i="1"/>
  <c r="K190" i="1"/>
  <c r="J190" i="1"/>
  <c r="I190" i="1"/>
  <c r="K189" i="1"/>
  <c r="J189" i="1"/>
  <c r="I189" i="1"/>
  <c r="K188" i="1"/>
  <c r="J188" i="1"/>
  <c r="I188" i="1"/>
  <c r="K187" i="1"/>
  <c r="J187" i="1"/>
  <c r="I187" i="1"/>
  <c r="K186" i="1"/>
  <c r="J186" i="1"/>
  <c r="I186" i="1"/>
  <c r="K185" i="1"/>
  <c r="J185" i="1"/>
  <c r="I185" i="1"/>
  <c r="K184" i="1"/>
  <c r="J184" i="1"/>
  <c r="I184" i="1"/>
  <c r="K183" i="1"/>
  <c r="J183" i="1"/>
  <c r="I183" i="1"/>
  <c r="K182" i="1"/>
  <c r="J182" i="1"/>
  <c r="I182" i="1"/>
  <c r="K181" i="1"/>
  <c r="J181" i="1"/>
  <c r="I181" i="1"/>
  <c r="K180" i="1"/>
  <c r="J180" i="1"/>
  <c r="I180" i="1"/>
  <c r="K179" i="1"/>
  <c r="J179" i="1"/>
  <c r="I179" i="1"/>
  <c r="K178" i="1"/>
  <c r="J178" i="1"/>
  <c r="I178"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9" i="1"/>
  <c r="J79" i="1"/>
  <c r="I79" i="1"/>
  <c r="K78" i="1"/>
  <c r="J78" i="1"/>
  <c r="I78" i="1"/>
  <c r="K77" i="1"/>
  <c r="J77" i="1"/>
  <c r="I77" i="1"/>
  <c r="K76" i="1"/>
  <c r="J76" i="1"/>
  <c r="I76" i="1"/>
  <c r="K75" i="1"/>
  <c r="I75" i="1"/>
  <c r="K74" i="1"/>
  <c r="I74" i="1"/>
  <c r="K73" i="1"/>
  <c r="I73" i="1"/>
  <c r="K72" i="1"/>
  <c r="I72" i="1"/>
  <c r="K71" i="1"/>
  <c r="I71" i="1"/>
  <c r="K70" i="1"/>
  <c r="I70" i="1"/>
  <c r="K69" i="1"/>
  <c r="I69" i="1"/>
  <c r="K68" i="1"/>
  <c r="J68" i="1"/>
  <c r="I68" i="1"/>
  <c r="K67" i="1"/>
  <c r="J67" i="1"/>
  <c r="I67" i="1"/>
  <c r="K66" i="1"/>
  <c r="J66" i="1"/>
  <c r="I66" i="1"/>
  <c r="K65" i="1"/>
  <c r="I65" i="1"/>
  <c r="K64" i="1"/>
  <c r="I64" i="1"/>
  <c r="K63" i="1"/>
  <c r="J63" i="1"/>
  <c r="I63" i="1"/>
  <c r="K62" i="1"/>
  <c r="J62" i="1"/>
  <c r="I62" i="1"/>
  <c r="K61" i="1"/>
  <c r="J61" i="1"/>
  <c r="I61" i="1"/>
  <c r="K60" i="1"/>
  <c r="J60" i="1"/>
  <c r="I60" i="1"/>
  <c r="K59" i="1"/>
  <c r="J59" i="1"/>
  <c r="I59" i="1"/>
  <c r="K58" i="1"/>
  <c r="J58" i="1"/>
  <c r="I58" i="1"/>
  <c r="K57" i="1"/>
  <c r="J57" i="1"/>
  <c r="I57" i="1"/>
  <c r="K56" i="1"/>
  <c r="J56" i="1"/>
  <c r="I56" i="1"/>
  <c r="K55" i="1"/>
  <c r="I55" i="1"/>
  <c r="K54" i="1"/>
  <c r="I54" i="1"/>
  <c r="K53" i="1"/>
  <c r="K52" i="1"/>
  <c r="K51" i="1"/>
  <c r="I51" i="1"/>
  <c r="K50" i="1"/>
  <c r="J50" i="1"/>
  <c r="I50" i="1"/>
  <c r="K49" i="1"/>
  <c r="I49" i="1"/>
  <c r="I48" i="1"/>
  <c r="I47" i="1"/>
  <c r="I46" i="1"/>
  <c r="K45" i="1"/>
  <c r="I45" i="1"/>
  <c r="K44" i="1"/>
  <c r="I44" i="1"/>
  <c r="K43" i="1"/>
  <c r="I43" i="1"/>
  <c r="K42" i="1"/>
  <c r="I42" i="1"/>
  <c r="K41" i="1"/>
  <c r="K40" i="1"/>
  <c r="K39" i="1"/>
  <c r="I39" i="1"/>
  <c r="I38" i="1"/>
  <c r="K37" i="1"/>
  <c r="I37" i="1"/>
  <c r="I36" i="1"/>
  <c r="I35" i="1"/>
  <c r="I34" i="1"/>
  <c r="I33" i="1"/>
  <c r="K32" i="1"/>
  <c r="I32" i="1"/>
  <c r="I31" i="1"/>
  <c r="K30" i="1"/>
  <c r="K29" i="1"/>
  <c r="K28" i="1"/>
  <c r="K27" i="1"/>
  <c r="J26" i="1"/>
  <c r="I26" i="1"/>
  <c r="I25" i="1"/>
  <c r="I24" i="1"/>
  <c r="I23" i="1"/>
  <c r="I22" i="1"/>
  <c r="I21" i="1"/>
  <c r="K20" i="1"/>
  <c r="I20" i="1"/>
  <c r="K19" i="1"/>
  <c r="I19" i="1"/>
  <c r="K18" i="1"/>
  <c r="K17" i="1"/>
  <c r="K16" i="1"/>
  <c r="K15" i="1"/>
  <c r="I14" i="1"/>
  <c r="I13" i="1"/>
  <c r="I12" i="1"/>
  <c r="I11" i="1"/>
  <c r="K10" i="1"/>
  <c r="K9" i="1"/>
  <c r="K8" i="1"/>
  <c r="K7" i="1"/>
  <c r="K6" i="1"/>
  <c r="K5" i="1"/>
  <c r="I4" i="1"/>
  <c r="I3" i="1"/>
  <c r="I2" i="1"/>
</calcChain>
</file>

<file path=xl/sharedStrings.xml><?xml version="1.0" encoding="utf-8"?>
<sst xmlns="http://schemas.openxmlformats.org/spreadsheetml/2006/main" count="2894" uniqueCount="746">
  <si>
    <t>Symbol</t>
  </si>
  <si>
    <t>Notifying Member</t>
  </si>
  <si>
    <t>Date of distribution</t>
  </si>
  <si>
    <t>Type</t>
  </si>
  <si>
    <r>
      <rPr>
        <b/>
        <sz val="11"/>
        <rFont val="Calibri"/>
        <family val="2"/>
      </rPr>
      <t xml:space="preserve">Products (free text)
</t>
    </r>
    <r>
      <rPr>
        <i/>
        <sz val="8"/>
        <color rgb="FF000000"/>
        <rFont val="Calibri"/>
        <family val="2"/>
      </rPr>
      <t>(Content in italic is reproduced from the parent notification)</t>
    </r>
  </si>
  <si>
    <r>
      <rPr>
        <b/>
        <sz val="11"/>
        <rFont val="Calibri"/>
        <family val="2"/>
      </rPr>
      <t xml:space="preserve">Products (HS codes)
</t>
    </r>
    <r>
      <rPr>
        <i/>
        <sz val="8"/>
        <color rgb="FF000000"/>
        <rFont val="Calibri"/>
        <family val="2"/>
      </rPr>
      <t>(Content in italic is reproduced from the parent notification)</t>
    </r>
  </si>
  <si>
    <r>
      <rPr>
        <b/>
        <sz val="11"/>
        <rFont val="Calibri"/>
        <family val="2"/>
      </rPr>
      <t xml:space="preserve">Products (ICS codes)
</t>
    </r>
    <r>
      <rPr>
        <i/>
        <sz val="8"/>
        <color rgb="FF000000"/>
        <rFont val="Calibri"/>
        <family val="2"/>
      </rPr>
      <t>(Content in italic is reproduced from the parent notification)</t>
    </r>
  </si>
  <si>
    <r>
      <rPr>
        <b/>
        <sz val="11"/>
        <rFont val="Calibri"/>
        <family val="2"/>
      </rPr>
      <t xml:space="preserve">Objective of measure
</t>
    </r>
    <r>
      <rPr>
        <i/>
        <sz val="8"/>
        <color rgb="FF000000"/>
        <rFont val="Calibri"/>
        <family val="2"/>
      </rPr>
      <t>(Content in italic is reproduced from the parent notification)</t>
    </r>
  </si>
  <si>
    <t>Link (EN)</t>
  </si>
  <si>
    <t>Link (FR)</t>
  </si>
  <si>
    <t>Link (ES)</t>
  </si>
  <si>
    <t>G/TBT/N/UGA/837</t>
  </si>
  <si>
    <t>Uganda</t>
  </si>
  <si>
    <t>Regular notification</t>
  </si>
  <si>
    <t>G/TBT/N/UGA/838</t>
  </si>
  <si>
    <r>
      <rPr>
        <sz val="11"/>
        <rFont val="Calibri"/>
        <family val="2"/>
      </rPr>
      <t>Needles Used in Surgical Sutures</t>
    </r>
    <r>
      <rPr>
        <sz val="11"/>
        <color rgb="FF000000"/>
        <rFont val="Calibri"/>
        <family val="2"/>
      </rPr>
      <t/>
    </r>
  </si>
  <si>
    <r>
      <rPr>
        <sz val="11"/>
        <rFont val="Calibri"/>
        <family val="2"/>
      </rPr>
      <t xml:space="preserve">844851 - -- Sinkers, needles and other articles used in forming stitches; 901832 - -- Tubular metal needles and needles for sutures; </t>
    </r>
  </si>
  <si>
    <r>
      <rPr>
        <sz val="11"/>
        <rFont val="Calibri"/>
        <family val="2"/>
      </rPr>
      <t xml:space="preserve">11.040.25 - Syringes, needles and catheters; 11.040.30 - Surgical instruments and materials; </t>
    </r>
  </si>
  <si>
    <r>
      <rPr>
        <sz val="11"/>
        <rFont val="Calibri"/>
        <family val="2"/>
      </rPr>
      <t xml:space="preserve">Prevention of deceptive practices and consumer protection; Protection of human health or safety; </t>
    </r>
  </si>
  <si>
    <t>G/TBT/N/BRA/808</t>
  </si>
  <si>
    <t>Brazil</t>
  </si>
  <si>
    <r>
      <rPr>
        <sz val="11"/>
        <rFont val="Calibri"/>
        <family val="2"/>
      </rPr>
      <t>Nasal and oral inhalants medicines</t>
    </r>
    <r>
      <rPr>
        <sz val="11"/>
        <color rgb="FF000000"/>
        <rFont val="Calibri"/>
        <family val="2"/>
      </rPr>
      <t/>
    </r>
  </si>
  <si>
    <r>
      <rPr>
        <sz val="11"/>
        <rFont val="Calibri"/>
        <family val="2"/>
      </rPr>
      <t xml:space="preserve">11.120.10 - Medicaments; </t>
    </r>
  </si>
  <si>
    <r>
      <rPr>
        <sz val="11"/>
        <rFont val="Calibri"/>
        <family val="2"/>
      </rPr>
      <t xml:space="preserve">Protection of human health or safety; </t>
    </r>
  </si>
  <si>
    <t>G/TBT/N/CHL/360/Add.1</t>
  </si>
  <si>
    <t>Chile</t>
  </si>
  <si>
    <t>Addendum</t>
  </si>
  <si>
    <r>
      <rPr>
        <i/>
        <sz val="11"/>
        <rFont val="Calibri"/>
        <family val="2"/>
      </rPr>
      <t>Self-ballasted and retrofit LED lamps for general street lighting services  ;</t>
    </r>
    <r>
      <rPr>
        <sz val="11"/>
        <color rgb="FF000000"/>
        <rFont val="Calibri"/>
        <family val="2"/>
      </rPr>
      <t/>
    </r>
  </si>
  <si>
    <r>
      <rPr>
        <sz val="11"/>
        <rFont val="Calibri"/>
        <family val="2"/>
      </rPr>
      <t xml:space="preserve">29.140 - Lamps and related equipment; </t>
    </r>
  </si>
  <si>
    <r>
      <rPr>
        <i/>
        <sz val="11"/>
        <rFont val="Calibri"/>
        <family val="2"/>
      </rPr>
      <t xml:space="preserve">Protection of human health or safety; </t>
    </r>
  </si>
  <si>
    <t>G/TBT/N/CHL/398/Add.1</t>
  </si>
  <si>
    <r>
      <rPr>
        <i/>
        <sz val="11"/>
        <rFont val="Calibri"/>
        <family val="2"/>
      </rPr>
      <t>Emergency luminaires</t>
    </r>
    <r>
      <rPr>
        <sz val="11"/>
        <color rgb="FF000000"/>
        <rFont val="Calibri"/>
        <family val="2"/>
      </rPr>
      <t/>
    </r>
  </si>
  <si>
    <t>G/TBT/N/CHL/399/Add.1</t>
  </si>
  <si>
    <r>
      <rPr>
        <i/>
        <sz val="11"/>
        <rFont val="Calibri"/>
        <family val="2"/>
      </rPr>
      <t>Thermoplastic panel boards for household use</t>
    </r>
    <r>
      <rPr>
        <sz val="11"/>
        <color rgb="FF000000"/>
        <rFont val="Calibri"/>
        <family val="2"/>
      </rPr>
      <t/>
    </r>
  </si>
  <si>
    <r>
      <rPr>
        <sz val="11"/>
        <rFont val="Calibri"/>
        <family val="2"/>
      </rPr>
      <t xml:space="preserve">29.120 - Electrical accessories; </t>
    </r>
    <r>
      <rPr>
        <sz val="11"/>
        <color rgb="FF000000"/>
        <rFont val="Calibri"/>
        <family val="2"/>
      </rPr>
      <t xml:space="preserve">
</t>
    </r>
    <r>
      <rPr>
        <i/>
        <sz val="11"/>
        <color rgb="FF000000"/>
        <rFont val="Calibri"/>
        <family val="2"/>
      </rPr>
      <t xml:space="preserve">29.120 - Electrical accessories; </t>
    </r>
  </si>
  <si>
    <t>G/TBT/N/CHL/420/Add.1</t>
  </si>
  <si>
    <r>
      <rPr>
        <i/>
        <sz val="11"/>
        <rFont val="Calibri"/>
        <family val="2"/>
      </rPr>
      <t>Type D and type SD elastomer hoses, with metallic connectors, for water heaters that use liquefied petroleum gas (LPG) or natural gas.</t>
    </r>
    <r>
      <rPr>
        <sz val="11"/>
        <color rgb="FF000000"/>
        <rFont val="Calibri"/>
        <family val="2"/>
      </rPr>
      <t/>
    </r>
  </si>
  <si>
    <r>
      <rPr>
        <sz val="11"/>
        <rFont val="Calibri"/>
        <family val="2"/>
      </rPr>
      <t xml:space="preserve">23.040.70 - Hoses and hose assemblies; 91.140.65 - Water heating equipment; </t>
    </r>
    <r>
      <rPr>
        <sz val="11"/>
        <color rgb="FF000000"/>
        <rFont val="Calibri"/>
        <family val="2"/>
      </rPr>
      <t xml:space="preserve">
</t>
    </r>
    <r>
      <rPr>
        <i/>
        <sz val="11"/>
        <color rgb="FF000000"/>
        <rFont val="Calibri"/>
        <family val="2"/>
      </rPr>
      <t xml:space="preserve">23.040.70 - Hoses and hose assemblies; 91.140.65 - Water heating equipment; </t>
    </r>
  </si>
  <si>
    <t>G/TBT/N/ECU/31/Add.8</t>
  </si>
  <si>
    <t>Ecuador</t>
  </si>
  <si>
    <r>
      <rPr>
        <i/>
        <sz val="11"/>
        <rFont val="Calibri"/>
        <family val="2"/>
      </rPr>
      <t>HS tariff subheadings 69071000, 69079000, 69081000 and 69089000</t>
    </r>
    <r>
      <rPr>
        <sz val="11"/>
        <color rgb="FF000000"/>
        <rFont val="Calibri"/>
        <family val="2"/>
      </rPr>
      <t/>
    </r>
  </si>
  <si>
    <r>
      <rPr>
        <sz val="11"/>
        <rFont val="Calibri"/>
        <family val="2"/>
      </rPr>
      <t xml:space="preserve">6907 - Unglazed ceramic flags and paving, hearth or wall tiles; unglazed ceramic mosaic cubes and the like, whether or not on a backing.; 6908 - Glazed ceramic flags and paving, hearth or wall tiles; glazed ceramic mosaic cubes and the like, whether or not on a backing.; </t>
    </r>
    <r>
      <rPr>
        <sz val="11"/>
        <color rgb="FF000000"/>
        <rFont val="Calibri"/>
        <family val="2"/>
      </rPr>
      <t xml:space="preserve">
</t>
    </r>
    <r>
      <rPr>
        <i/>
        <sz val="11"/>
        <color rgb="FF000000"/>
        <rFont val="Calibri"/>
        <family val="2"/>
      </rPr>
      <t xml:space="preserve">690710 - - Tiles, cubes and similar articles, whether or not rectangular, the largest surface area of which is capable of being enclosed in a square the side of which is less than 7 cm; 690790 - - Other; 690810 - - Tiles, cubes and similar articles, whether or not rectangular, the largest surface area of which is capable of being enclosed in a square the side of which is less than 7 cm; 690890 - - Other; </t>
    </r>
  </si>
  <si>
    <r>
      <rPr>
        <sz val="11"/>
        <rFont val="Calibri"/>
        <family val="2"/>
      </rPr>
      <t xml:space="preserve">91.100.23 - Ceramic tiles; </t>
    </r>
  </si>
  <si>
    <t>G/TBT/N/ECU/31/Add.9</t>
  </si>
  <si>
    <t>G/TBT/N/KOR/755</t>
  </si>
  <si>
    <t>Korea, Republic of</t>
  </si>
  <si>
    <r>
      <rPr>
        <sz val="11"/>
        <rFont val="Calibri"/>
        <family val="2"/>
      </rPr>
      <t>Cosmetic</t>
    </r>
    <r>
      <rPr>
        <sz val="11"/>
        <color rgb="FF000000"/>
        <rFont val="Calibri"/>
        <family val="2"/>
      </rPr>
      <t/>
    </r>
  </si>
  <si>
    <r>
      <rPr>
        <sz val="11"/>
        <rFont val="Calibri"/>
        <family val="2"/>
      </rPr>
      <t xml:space="preserve">71.100.70 - Cosmetics. Toiletries; </t>
    </r>
  </si>
  <si>
    <t>G/TBT/N/KOR/756</t>
  </si>
  <si>
    <t>Food</t>
  </si>
  <si>
    <r>
      <rPr>
        <sz val="11"/>
        <rFont val="Calibri"/>
        <family val="2"/>
      </rPr>
      <t xml:space="preserve">67.040 - Food products in general; </t>
    </r>
  </si>
  <si>
    <t>G/TBT/N/KOR/757</t>
  </si>
  <si>
    <r>
      <rPr>
        <sz val="11"/>
        <rFont val="Calibri"/>
        <family val="2"/>
      </rPr>
      <t>Raw timber, Lumber, Anti-decay wood, Fire retardant treated wood, Laminated wood, Plywood, Wood Pellets</t>
    </r>
    <r>
      <rPr>
        <sz val="11"/>
        <color rgb="FF000000"/>
        <rFont val="Calibri"/>
        <family val="2"/>
      </rPr>
      <t/>
    </r>
  </si>
  <si>
    <r>
      <rPr>
        <sz val="11"/>
        <rFont val="Calibri"/>
        <family val="2"/>
      </rPr>
      <t xml:space="preserve">44 - Wood and articles of wood; wood charcoal; </t>
    </r>
  </si>
  <si>
    <r>
      <rPr>
        <sz val="11"/>
        <rFont val="Calibri"/>
        <family val="2"/>
      </rPr>
      <t xml:space="preserve">79.040 - Wood, sawlogs and sawn timber; 79.060 - Wood-based panels; </t>
    </r>
  </si>
  <si>
    <r>
      <rPr>
        <sz val="11"/>
        <rFont val="Calibri"/>
        <family val="2"/>
      </rPr>
      <t xml:space="preserve">Quality requirements; </t>
    </r>
  </si>
  <si>
    <t>G/TBT/N/KOR/758</t>
  </si>
  <si>
    <r>
      <rPr>
        <sz val="11"/>
        <rFont val="Calibri"/>
        <family val="2"/>
      </rPr>
      <t>Electrical Vehicles' Chargers and Components</t>
    </r>
    <r>
      <rPr>
        <sz val="11"/>
        <color rgb="FF000000"/>
        <rFont val="Calibri"/>
        <family val="2"/>
      </rPr>
      <t/>
    </r>
  </si>
  <si>
    <r>
      <rPr>
        <sz val="11"/>
        <rFont val="Calibri"/>
        <family val="2"/>
      </rPr>
      <t xml:space="preserve">43.120 - Electric road vehicles; </t>
    </r>
  </si>
  <si>
    <t>G/TBT/N/MEX/300/Add.10</t>
  </si>
  <si>
    <t>Mexico</t>
  </si>
  <si>
    <r>
      <rPr>
        <i/>
        <sz val="11"/>
        <rFont val="Calibri"/>
        <family val="2"/>
      </rPr>
      <t>Petroleum products (headings 27.01 to 2901.10) ;</t>
    </r>
    <r>
      <rPr>
        <sz val="11"/>
        <color rgb="FF000000"/>
        <rFont val="Calibri"/>
        <family val="2"/>
      </rPr>
      <t/>
    </r>
  </si>
  <si>
    <r>
      <rPr>
        <sz val="11"/>
        <rFont val="Calibri"/>
        <family val="2"/>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r>
      <rPr>
        <sz val="11"/>
        <color rgb="FF000000"/>
        <rFont val="Calibri"/>
        <family val="2"/>
      </rPr>
      <t xml:space="preserve">
</t>
    </r>
    <r>
      <rPr>
        <i/>
        <sz val="11"/>
        <color rgb="FF000000"/>
        <rFont val="Calibri"/>
        <family val="2"/>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</si>
  <si>
    <r>
      <rPr>
        <sz val="11"/>
        <rFont val="Calibri"/>
        <family val="2"/>
      </rPr>
      <t xml:space="preserve">75.160 - Fuels; </t>
    </r>
  </si>
  <si>
    <r>
      <rPr>
        <i/>
        <sz val="11"/>
        <rFont val="Calibri"/>
        <family val="2"/>
      </rPr>
      <t xml:space="preserve">Protection of human health or safety; Quality requirements; </t>
    </r>
  </si>
  <si>
    <t>G/TBT/N/MEX/300/Add.11</t>
  </si>
  <si>
    <t>G/TBT/N/MEX/352/Add.1</t>
  </si>
  <si>
    <r>
      <rPr>
        <i/>
        <sz val="11"/>
        <rFont val="Calibri"/>
        <family val="2"/>
      </rPr>
      <t>Products of plant origin.</t>
    </r>
    <r>
      <rPr>
        <sz val="11"/>
        <color rgb="FF000000"/>
        <rFont val="Calibri"/>
        <family val="2"/>
      </rPr>
      <t/>
    </r>
  </si>
  <si>
    <r>
      <rPr>
        <sz val="11"/>
        <rFont val="Calibri"/>
        <family val="2"/>
      </rPr>
      <t xml:space="preserve">65.020.20 - Plant growing; </t>
    </r>
    <r>
      <rPr>
        <sz val="11"/>
        <color rgb="FF000000"/>
        <rFont val="Calibri"/>
        <family val="2"/>
      </rPr>
      <t xml:space="preserve">
</t>
    </r>
    <r>
      <rPr>
        <i/>
        <sz val="11"/>
        <color rgb="FF000000"/>
        <rFont val="Calibri"/>
        <family val="2"/>
      </rPr>
      <t xml:space="preserve">65.020.20 - Plant growing; </t>
    </r>
  </si>
  <si>
    <t>G/TBT/N/MEX/403</t>
  </si>
  <si>
    <r>
      <rPr>
        <sz val="11"/>
        <rFont val="Calibri"/>
        <family val="2"/>
      </rPr>
      <t xml:space="preserve">91.140.90 - Lifts. Escalators; </t>
    </r>
  </si>
  <si>
    <t>G/TBT/N/UGA/834</t>
  </si>
  <si>
    <r>
      <rPr>
        <sz val="11"/>
        <rFont val="Calibri"/>
        <family val="2"/>
      </rPr>
      <t xml:space="preserve">65.120 - Animal feeding stuffs; </t>
    </r>
  </si>
  <si>
    <r>
      <rPr>
        <sz val="11"/>
        <rFont val="Calibri"/>
        <family val="2"/>
      </rPr>
      <t xml:space="preserve">Prevention of deceptive practices and consumer protection; </t>
    </r>
  </si>
  <si>
    <t>G/TBT/N/UGA/835</t>
  </si>
  <si>
    <t>G/TBT/N/UGA/836</t>
  </si>
  <si>
    <r>
      <rPr>
        <sz val="11"/>
        <rFont val="Calibri"/>
        <family val="2"/>
      </rPr>
      <t xml:space="preserve">11.040.30 - Surgical instruments and materials; </t>
    </r>
  </si>
  <si>
    <t>G/TBT/N/USA/908/Add.4/Corr.1</t>
  </si>
  <si>
    <t>United States of America</t>
  </si>
  <si>
    <t>Corrigendum</t>
  </si>
  <si>
    <r>
      <rPr>
        <i/>
        <sz val="11"/>
        <rFont val="Calibri"/>
        <family val="2"/>
      </rPr>
      <t>Appliance labeling</t>
    </r>
    <r>
      <rPr>
        <sz val="11"/>
        <color rgb="FF000000"/>
        <rFont val="Calibri"/>
        <family val="2"/>
      </rPr>
      <t/>
    </r>
  </si>
  <si>
    <r>
      <rPr>
        <sz val="11"/>
        <rFont val="Calibri"/>
        <family val="2"/>
      </rPr>
      <t xml:space="preserve">13.020 - Environmental protection; 23.120 - Ventilators. Fans. Air-conditioners; 27.200 - Refrigerating technology; 29.140 - Lamps and related equipment; </t>
    </r>
    <r>
      <rPr>
        <sz val="11"/>
        <color rgb="FF000000"/>
        <rFont val="Calibri"/>
        <family val="2"/>
      </rPr>
      <t xml:space="preserve">
</t>
    </r>
    <r>
      <rPr>
        <i/>
        <sz val="11"/>
        <color rgb="FF000000"/>
        <rFont val="Calibri"/>
        <family val="2"/>
      </rPr>
      <t xml:space="preserve">13.020 - Environmental protection; 23.120 - Ventilators. Fans. Air-conditioners; 27.200 - Refrigerating technology; 29.140 - Lamps and related equipment; </t>
    </r>
  </si>
  <si>
    <r>
      <rPr>
        <i/>
        <sz val="11"/>
        <rFont val="Calibri"/>
        <family val="2"/>
      </rPr>
      <t xml:space="preserve">Prevention of deceptive practices and consumer protection; </t>
    </r>
  </si>
  <si>
    <t>G/TBT/N/USA/908/Corr.3</t>
  </si>
  <si>
    <t>G/TBT/N/BRA/806</t>
  </si>
  <si>
    <r>
      <rPr>
        <sz val="11"/>
        <rFont val="Calibri"/>
        <family val="2"/>
      </rPr>
      <t>portable tanks bulk containers (IBC) used in land transport of certain dangerous goods.</t>
    </r>
    <r>
      <rPr>
        <sz val="11"/>
        <color rgb="FF000000"/>
        <rFont val="Calibri"/>
        <family val="2"/>
      </rPr>
      <t/>
    </r>
  </si>
  <si>
    <r>
      <rPr>
        <sz val="11"/>
        <rFont val="Calibri"/>
        <family val="2"/>
      </rPr>
      <t xml:space="preserve">13.300 - Protection against dangerous goods; 23.020.20 - Vessels and containers mounted on vehicles; 55.180 - Freight distribution of goods; </t>
    </r>
  </si>
  <si>
    <r>
      <rPr>
        <sz val="11"/>
        <rFont val="Calibri"/>
        <family val="2"/>
      </rPr>
      <t xml:space="preserve">Protection of human health or safety; Quality requirements; </t>
    </r>
  </si>
  <si>
    <t>G/TBT/N/BRA/807</t>
  </si>
  <si>
    <r>
      <rPr>
        <sz val="11"/>
        <rFont val="Calibri"/>
        <family val="2"/>
      </rPr>
      <t>Vegetation</t>
    </r>
    <r>
      <rPr>
        <sz val="11"/>
        <color rgb="FF000000"/>
        <rFont val="Calibri"/>
        <family val="2"/>
      </rPr>
      <t/>
    </r>
  </si>
  <si>
    <r>
      <rPr>
        <sz val="11"/>
        <rFont val="Calibri"/>
        <family val="2"/>
      </rPr>
      <t xml:space="preserve">65.100 - Pesticides and other agrochemicals; </t>
    </r>
  </si>
  <si>
    <t>G/TBT/N/CAN/548</t>
  </si>
  <si>
    <t>Canada</t>
  </si>
  <si>
    <r>
      <rPr>
        <sz val="11"/>
        <rFont val="Calibri"/>
        <family val="2"/>
      </rPr>
      <t>Contaminated fuels (ICS codes: 13.020; 75.160)</t>
    </r>
    <r>
      <rPr>
        <sz val="11"/>
        <color rgb="FF000000"/>
        <rFont val="Calibri"/>
        <family val="2"/>
      </rPr>
      <t/>
    </r>
  </si>
  <si>
    <r>
      <rPr>
        <sz val="11"/>
        <rFont val="Calibri"/>
        <family val="2"/>
      </rPr>
      <t xml:space="preserve">13.020 - Environmental protection; 75.160 - Fuels; </t>
    </r>
  </si>
  <si>
    <r>
      <rPr>
        <sz val="11"/>
        <rFont val="Calibri"/>
        <family val="2"/>
      </rPr>
      <t xml:space="preserve">Protection of human health or safety; Protection of the environment; Reducing trade barriers and facilitating trade; </t>
    </r>
  </si>
  <si>
    <t>G/TBT/N/CHL/376/Add.1</t>
  </si>
  <si>
    <r>
      <rPr>
        <i/>
        <sz val="11"/>
        <rFont val="Calibri"/>
        <family val="2"/>
      </rPr>
      <t>Dirección General de Relaciones Económicas Internacionales – Ministerio de Relaciones Exteriores</t>
    </r>
    <r>
      <rPr>
        <sz val="11"/>
        <color rgb="FF000000"/>
        <rFont val="Calibri"/>
        <family val="2"/>
      </rPr>
      <t/>
    </r>
  </si>
  <si>
    <r>
      <rPr>
        <sz val="11"/>
        <rFont val="Calibri"/>
        <family val="2"/>
      </rPr>
      <t xml:space="preserve">846591 - -- Sawing machines; </t>
    </r>
    <r>
      <rPr>
        <sz val="11"/>
        <color rgb="FF000000"/>
        <rFont val="Calibri"/>
        <family val="2"/>
      </rPr>
      <t xml:space="preserve">
</t>
    </r>
    <r>
      <rPr>
        <i/>
        <sz val="11"/>
        <color rgb="FF000000"/>
        <rFont val="Calibri"/>
        <family val="2"/>
      </rPr>
      <t xml:space="preserve">846591 - -- Sawing machines; </t>
    </r>
  </si>
  <si>
    <r>
      <rPr>
        <sz val="11"/>
        <rFont val="Calibri"/>
        <family val="2"/>
      </rPr>
      <t xml:space="preserve">25.080.60 - Sawing machines; 65.060.80 - Forestry equipment; </t>
    </r>
    <r>
      <rPr>
        <sz val="11"/>
        <color rgb="FF000000"/>
        <rFont val="Calibri"/>
        <family val="2"/>
      </rPr>
      <t xml:space="preserve">
</t>
    </r>
    <r>
      <rPr>
        <i/>
        <sz val="11"/>
        <color rgb="FF000000"/>
        <rFont val="Calibri"/>
        <family val="2"/>
      </rPr>
      <t xml:space="preserve">65.060.80 - Forestry equipment; </t>
    </r>
  </si>
  <si>
    <t>G/TBT/N/CHL/392/Add.1</t>
  </si>
  <si>
    <r>
      <rPr>
        <i/>
        <sz val="11"/>
        <rFont val="Calibri"/>
        <family val="2"/>
      </rPr>
      <t>Double-capped LED lamps designed to retrofit linear fluorescent lamps</t>
    </r>
    <r>
      <rPr>
        <sz val="11"/>
        <color rgb="FF000000"/>
        <rFont val="Calibri"/>
        <family val="2"/>
      </rPr>
      <t/>
    </r>
  </si>
  <si>
    <r>
      <rPr>
        <sz val="11"/>
        <rFont val="Calibri"/>
        <family val="2"/>
      </rPr>
      <t xml:space="preserve">29.140 - Lamps and related equipment; </t>
    </r>
    <r>
      <rPr>
        <sz val="11"/>
        <color rgb="FF000000"/>
        <rFont val="Calibri"/>
        <family val="2"/>
      </rPr>
      <t xml:space="preserve">
</t>
    </r>
    <r>
      <rPr>
        <i/>
        <sz val="11"/>
        <color rgb="FF000000"/>
        <rFont val="Calibri"/>
        <family val="2"/>
      </rPr>
      <t xml:space="preserve">29.140 - Lamps and related equipment; </t>
    </r>
  </si>
  <si>
    <t>G/TBT/N/CHL/414/Add.1</t>
  </si>
  <si>
    <r>
      <rPr>
        <i/>
        <sz val="11"/>
        <rFont val="Calibri"/>
        <family val="2"/>
      </rPr>
      <t>Pedestrian-controlled combustion-engine-powered lawnmowers</t>
    </r>
    <r>
      <rPr>
        <sz val="11"/>
        <color rgb="FF000000"/>
        <rFont val="Calibri"/>
        <family val="2"/>
      </rPr>
      <t/>
    </r>
  </si>
  <si>
    <r>
      <rPr>
        <sz val="11"/>
        <rFont val="Calibri"/>
        <family val="2"/>
      </rPr>
      <t xml:space="preserve">65.060.70 - Horticultural equipment; </t>
    </r>
  </si>
  <si>
    <t>G/TBT/N/CHL/419/Add.1</t>
  </si>
  <si>
    <r>
      <rPr>
        <i/>
        <sz val="11"/>
        <rFont val="Calibri"/>
        <family val="2"/>
      </rPr>
      <t>Electrical extension cords (extension cords and multi-socket extension cords)</t>
    </r>
    <r>
      <rPr>
        <sz val="11"/>
        <color rgb="FF000000"/>
        <rFont val="Calibri"/>
        <family val="2"/>
      </rPr>
      <t/>
    </r>
  </si>
  <si>
    <r>
      <rPr>
        <sz val="11"/>
        <rFont val="Calibri"/>
        <family val="2"/>
      </rPr>
      <t xml:space="preserve">29.060 - Electrical wires and cables; </t>
    </r>
    <r>
      <rPr>
        <sz val="11"/>
        <color rgb="FF000000"/>
        <rFont val="Calibri"/>
        <family val="2"/>
      </rPr>
      <t xml:space="preserve">
</t>
    </r>
    <r>
      <rPr>
        <i/>
        <sz val="11"/>
        <color rgb="FF000000"/>
        <rFont val="Calibri"/>
        <family val="2"/>
      </rPr>
      <t xml:space="preserve">29.060 - Electrical wires and cables; </t>
    </r>
  </si>
  <si>
    <t>G/TBT/N/EU/566</t>
  </si>
  <si>
    <t>European Union</t>
  </si>
  <si>
    <r>
      <rPr>
        <sz val="11"/>
        <rFont val="Calibri"/>
        <family val="2"/>
      </rPr>
      <t>Dithianon (pesticide active substance)</t>
    </r>
    <r>
      <rPr>
        <sz val="11"/>
        <color rgb="FF000000"/>
        <rFont val="Calibri"/>
        <family val="2"/>
      </rPr>
      <t/>
    </r>
  </si>
  <si>
    <r>
      <rPr>
        <sz val="11"/>
        <rFont val="Calibri"/>
        <family val="2"/>
      </rPr>
      <t xml:space="preserve">Protection of human health or safety; Protection of animal or plant life or health; Protection of the environment; </t>
    </r>
  </si>
  <si>
    <t>G/TBT/N/USA/1318/Add.1</t>
  </si>
  <si>
    <r>
      <rPr>
        <i/>
        <sz val="11"/>
        <rFont val="Calibri"/>
        <family val="2"/>
      </rPr>
      <t>Oranges</t>
    </r>
    <r>
      <rPr>
        <sz val="11"/>
        <color rgb="FF000000"/>
        <rFont val="Calibri"/>
        <family val="2"/>
      </rPr>
      <t/>
    </r>
  </si>
  <si>
    <r>
      <rPr>
        <sz val="11"/>
        <rFont val="Calibri"/>
        <family val="2"/>
      </rPr>
      <t xml:space="preserve">080510 - - Oranges; </t>
    </r>
    <r>
      <rPr>
        <sz val="11"/>
        <color rgb="FF000000"/>
        <rFont val="Calibri"/>
        <family val="2"/>
      </rPr>
      <t xml:space="preserve">
</t>
    </r>
    <r>
      <rPr>
        <i/>
        <sz val="11"/>
        <color rgb="FF000000"/>
        <rFont val="Calibri"/>
        <family val="2"/>
      </rPr>
      <t xml:space="preserve">080510 - - Oranges; </t>
    </r>
  </si>
  <si>
    <r>
      <rPr>
        <sz val="11"/>
        <rFont val="Calibri"/>
        <family val="2"/>
      </rPr>
      <t xml:space="preserve">67.080 - Fruits. Vegetables; </t>
    </r>
    <r>
      <rPr>
        <sz val="11"/>
        <color rgb="FF000000"/>
        <rFont val="Calibri"/>
        <family val="2"/>
      </rPr>
      <t xml:space="preserve">
</t>
    </r>
    <r>
      <rPr>
        <i/>
        <sz val="11"/>
        <color rgb="FF000000"/>
        <rFont val="Calibri"/>
        <family val="2"/>
      </rPr>
      <t xml:space="preserve">67.080 - Fruits. Vegetables; </t>
    </r>
  </si>
  <si>
    <r>
      <rPr>
        <i/>
        <sz val="11"/>
        <rFont val="Calibri"/>
        <family val="2"/>
      </rPr>
      <t xml:space="preserve">Consumer information, labelling; </t>
    </r>
  </si>
  <si>
    <t>G/TBT/N/USA/908/Corr.2</t>
  </si>
  <si>
    <r>
      <rPr>
        <sz val="11"/>
        <rFont val="Calibri"/>
        <family val="2"/>
      </rPr>
      <t xml:space="preserve">13.020 - Environmental protection; 23.120 - Ventilators. Fans. Air-conditioners; 27.200 - Refrigerating technology; 29.140 - Lamps and related equipment; </t>
    </r>
  </si>
  <si>
    <t>G/TBT/N/USA/1356</t>
  </si>
  <si>
    <r>
      <rPr>
        <sz val="11"/>
        <rFont val="Calibri"/>
        <family val="2"/>
      </rPr>
      <t>Organic foods</t>
    </r>
    <r>
      <rPr>
        <sz val="11"/>
        <color rgb="FF000000"/>
        <rFont val="Calibri"/>
        <family val="2"/>
      </rPr>
      <t/>
    </r>
  </si>
  <si>
    <t>G/TBT/N/USA/1357</t>
  </si>
  <si>
    <r>
      <rPr>
        <sz val="11"/>
        <rFont val="Calibri"/>
        <family val="2"/>
      </rPr>
      <t>Household products containing Methylene Chloride</t>
    </r>
    <r>
      <rPr>
        <sz val="11"/>
        <color rgb="FF000000"/>
        <rFont val="Calibri"/>
        <family val="2"/>
      </rPr>
      <t/>
    </r>
  </si>
  <si>
    <r>
      <rPr>
        <sz val="11"/>
        <rFont val="Calibri"/>
        <family val="2"/>
      </rPr>
      <t xml:space="preserve">290312 - -- Dichloromethane (methylene chloride); </t>
    </r>
  </si>
  <si>
    <r>
      <rPr>
        <sz val="11"/>
        <rFont val="Calibri"/>
        <family val="2"/>
      </rPr>
      <t xml:space="preserve">13.120 - Domestic safety; 71.100 - Products of the chemical industry; </t>
    </r>
  </si>
  <si>
    <r>
      <rPr>
        <sz val="11"/>
        <rFont val="Calibri"/>
        <family val="2"/>
      </rPr>
      <t xml:space="preserve">Consumer information, labelling; Prevention of deceptive practices and consumer protection; </t>
    </r>
  </si>
  <si>
    <t>G/TBT/N/USA/1358</t>
  </si>
  <si>
    <r>
      <rPr>
        <sz val="11"/>
        <rFont val="Calibri"/>
        <family val="2"/>
      </rPr>
      <t>Mangos</t>
    </r>
    <r>
      <rPr>
        <sz val="11"/>
        <color rgb="FF000000"/>
        <rFont val="Calibri"/>
        <family val="2"/>
      </rPr>
      <t/>
    </r>
  </si>
  <si>
    <r>
      <rPr>
        <sz val="11"/>
        <rFont val="Calibri"/>
        <family val="2"/>
      </rPr>
      <t xml:space="preserve">080450 - - Guavas, mangoes and mangosteens; </t>
    </r>
  </si>
  <si>
    <r>
      <rPr>
        <sz val="11"/>
        <rFont val="Calibri"/>
        <family val="2"/>
      </rPr>
      <t xml:space="preserve">67.080 - Fruits. Vegetables; </t>
    </r>
  </si>
  <si>
    <t>G/TBT/N/BDI/4</t>
  </si>
  <si>
    <t>Burundi</t>
  </si>
  <si>
    <r>
      <rPr>
        <sz val="11"/>
        <rFont val="Calibri"/>
        <family val="2"/>
      </rPr>
      <t>Edible palm oil</t>
    </r>
    <r>
      <rPr>
        <sz val="11"/>
        <color rgb="FF000000"/>
        <rFont val="Calibri"/>
        <family val="2"/>
      </rPr>
      <t/>
    </r>
  </si>
  <si>
    <r>
      <rPr>
        <sz val="11"/>
        <rFont val="Calibri"/>
        <family val="2"/>
      </rPr>
      <t xml:space="preserve">1511 - Palm oil and its fractions, whether or not refined, but not chemically modified.; </t>
    </r>
  </si>
  <si>
    <r>
      <rPr>
        <sz val="11"/>
        <rFont val="Calibri"/>
        <family val="2"/>
      </rPr>
      <t xml:space="preserve">67.200 - Edible oils and fats. Oilseeds; </t>
    </r>
  </si>
  <si>
    <r>
      <rPr>
        <sz val="11"/>
        <rFont val="Calibri"/>
        <family val="2"/>
      </rPr>
      <t xml:space="preserve">Consumer information, labelling; Prevention of deceptive practices and consumer protection; Protection of human health or safety; Quality requirements; Harmonization; Reducing trade barriers and facilitating trade; </t>
    </r>
  </si>
  <si>
    <t>G/TBT/N/BDI/5</t>
  </si>
  <si>
    <r>
      <rPr>
        <sz val="11"/>
        <rFont val="Calibri"/>
        <family val="2"/>
      </rPr>
      <t>Food and Drink</t>
    </r>
    <r>
      <rPr>
        <sz val="11"/>
        <color rgb="FF000000"/>
        <rFont val="Calibri"/>
        <family val="2"/>
      </rPr>
      <t/>
    </r>
  </si>
  <si>
    <r>
      <rPr>
        <sz val="11"/>
        <rFont val="Calibri"/>
        <family val="2"/>
      </rPr>
      <t xml:space="preserve">67.020 - Processes in the food industry; </t>
    </r>
  </si>
  <si>
    <r>
      <rPr>
        <sz val="11"/>
        <rFont val="Calibri"/>
        <family val="2"/>
      </rPr>
      <t xml:space="preserve">Prevention of deceptive practices and consumer protection; Protection of human health or safety; Quality requirements; Harmonization; Reducing trade barriers and facilitating trade; </t>
    </r>
  </si>
  <si>
    <t>G/TBT/N/BRA/609/Add.5</t>
  </si>
  <si>
    <r>
      <rPr>
        <i/>
        <sz val="11"/>
        <rFont val="Calibri"/>
        <family val="2"/>
      </rPr>
      <t>Semiconductor devices; light-emitting diodes; mounted piezoelectric crystals (HS 8541)</t>
    </r>
    <r>
      <rPr>
        <sz val="11"/>
        <color rgb="FF000000"/>
        <rFont val="Calibri"/>
        <family val="2"/>
      </rPr>
      <t/>
    </r>
  </si>
  <si>
    <r>
      <rPr>
        <sz val="11"/>
        <rFont val="Calibri"/>
        <family val="2"/>
      </rPr>
      <t xml:space="preserve">8541 - Diodes, transistors and similar semiconductor devices; photosensitive semiconductor devices, including photovoltaic cells whether or not assembled in modules or made up into panels; light emitting diodes; mounted piezo-electric crystals.; </t>
    </r>
    <r>
      <rPr>
        <sz val="11"/>
        <color rgb="FF000000"/>
        <rFont val="Calibri"/>
        <family val="2"/>
      </rPr>
      <t xml:space="preserve">
</t>
    </r>
    <r>
      <rPr>
        <i/>
        <sz val="11"/>
        <color rgb="FF000000"/>
        <rFont val="Calibri"/>
        <family val="2"/>
      </rPr>
      <t xml:space="preserve">8541 - Diodes, transistors and similar semiconductor devices; photosensitive semiconductor devices, including photovoltaic cells whether or not assembled in modules or made up into panels; light emitting diodes; mounted piezo-electric crystals.; </t>
    </r>
  </si>
  <si>
    <r>
      <rPr>
        <sz val="11"/>
        <rFont val="Calibri"/>
        <family val="2"/>
      </rPr>
      <t xml:space="preserve">29.140 - Lamps and related equipment; 31.080 - Semiconductor devices; </t>
    </r>
  </si>
  <si>
    <r>
      <rPr>
        <i/>
        <sz val="11"/>
        <rFont val="Calibri"/>
        <family val="2"/>
      </rPr>
      <t xml:space="preserve">Prevention of deceptive practices and consumer protection; Quality requirements; </t>
    </r>
  </si>
  <si>
    <t>G/TBT/N/CHL/409/Add.1</t>
  </si>
  <si>
    <r>
      <rPr>
        <i/>
        <sz val="11"/>
        <rFont val="Calibri"/>
        <family val="2"/>
      </rPr>
      <t>Lawn mowers</t>
    </r>
    <r>
      <rPr>
        <sz val="11"/>
        <color rgb="FF000000"/>
        <rFont val="Calibri"/>
        <family val="2"/>
      </rPr>
      <t/>
    </r>
  </si>
  <si>
    <r>
      <rPr>
        <sz val="11"/>
        <rFont val="Calibri"/>
        <family val="2"/>
      </rPr>
      <t xml:space="preserve">65.060.70 - Horticultural equipment; </t>
    </r>
    <r>
      <rPr>
        <sz val="11"/>
        <color rgb="FF000000"/>
        <rFont val="Calibri"/>
        <family val="2"/>
      </rPr>
      <t xml:space="preserve">
</t>
    </r>
    <r>
      <rPr>
        <i/>
        <sz val="11"/>
        <color rgb="FF000000"/>
        <rFont val="Calibri"/>
        <family val="2"/>
      </rPr>
      <t xml:space="preserve">65.060.70 - Horticultural equipment; </t>
    </r>
  </si>
  <si>
    <t>G/TBT/N/CHL/410/Add.1</t>
  </si>
  <si>
    <r>
      <rPr>
        <i/>
        <sz val="11"/>
        <rFont val="Calibri"/>
        <family val="2"/>
      </rPr>
      <t>Grass trimmers</t>
    </r>
    <r>
      <rPr>
        <sz val="11"/>
        <color rgb="FF000000"/>
        <rFont val="Calibri"/>
        <family val="2"/>
      </rPr>
      <t/>
    </r>
  </si>
  <si>
    <t>G/TBT/N/CHN/1260</t>
  </si>
  <si>
    <t>China</t>
  </si>
  <si>
    <r>
      <rPr>
        <sz val="11"/>
        <rFont val="Calibri"/>
        <family val="2"/>
      </rPr>
      <t>Drugs</t>
    </r>
    <r>
      <rPr>
        <sz val="11"/>
        <color rgb="FF000000"/>
        <rFont val="Calibri"/>
        <family val="2"/>
      </rPr>
      <t/>
    </r>
  </si>
  <si>
    <t>G/TBT/N/CHN/1261</t>
  </si>
  <si>
    <r>
      <rPr>
        <sz val="11"/>
        <rFont val="Calibri"/>
        <family val="2"/>
      </rPr>
      <t xml:space="preserve">11 - HEALTH CARE TECHNOLOGY; </t>
    </r>
  </si>
  <si>
    <t>G/TBT/N/CHN/1262</t>
  </si>
  <si>
    <r>
      <rPr>
        <sz val="11"/>
        <rFont val="Calibri"/>
        <family val="2"/>
      </rPr>
      <t>No.3 Jet fuel</t>
    </r>
    <r>
      <rPr>
        <sz val="11"/>
        <color rgb="FF000000"/>
        <rFont val="Calibri"/>
        <family val="2"/>
      </rPr>
      <t/>
    </r>
  </si>
  <si>
    <r>
      <rPr>
        <sz val="11"/>
        <rFont val="Calibri"/>
        <family val="2"/>
      </rPr>
      <t xml:space="preserve">2710 - 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 </t>
    </r>
  </si>
  <si>
    <r>
      <rPr>
        <sz val="11"/>
        <rFont val="Calibri"/>
        <family val="2"/>
      </rPr>
      <t xml:space="preserve">75.160.20 - Liquid fuels; </t>
    </r>
  </si>
  <si>
    <t>G/TBT/N/CHN/1263</t>
  </si>
  <si>
    <r>
      <rPr>
        <sz val="11"/>
        <rFont val="Calibri"/>
        <family val="2"/>
      </rPr>
      <t>Aviation piston engine fuel</t>
    </r>
    <r>
      <rPr>
        <sz val="11"/>
        <color rgb="FF000000"/>
        <rFont val="Calibri"/>
        <family val="2"/>
      </rPr>
      <t/>
    </r>
  </si>
  <si>
    <t>G/TBT/N/CHN/1264</t>
  </si>
  <si>
    <r>
      <rPr>
        <sz val="11"/>
        <rFont val="Calibri"/>
        <family val="2"/>
      </rPr>
      <t>Civil water heating coal stove</t>
    </r>
    <r>
      <rPr>
        <sz val="11"/>
        <color rgb="FF000000"/>
        <rFont val="Calibri"/>
        <family val="2"/>
      </rPr>
      <t/>
    </r>
  </si>
  <si>
    <r>
      <rPr>
        <sz val="11"/>
        <rFont val="Calibri"/>
        <family val="2"/>
      </rPr>
      <t xml:space="preserve">7321 - Stoves, ranges, grates, cookers (including those with subsidiary boilers for central heating), barbecues, braziers, gas-rings, plate warmers and similar non-electric domestic appliances, and parts thereof, of iron or steel.; </t>
    </r>
  </si>
  <si>
    <r>
      <rPr>
        <sz val="11"/>
        <rFont val="Calibri"/>
        <family val="2"/>
      </rPr>
      <t xml:space="preserve">97.040.20 - Cooking ranges, working tables, ovens and similar appliances; </t>
    </r>
  </si>
  <si>
    <t>G/TBT/N/CHN/1265</t>
  </si>
  <si>
    <r>
      <rPr>
        <sz val="11"/>
        <rFont val="Calibri"/>
        <family val="2"/>
      </rPr>
      <t>Heavy duty gear oils for automobile</t>
    </r>
    <r>
      <rPr>
        <sz val="11"/>
        <color rgb="FF000000"/>
        <rFont val="Calibri"/>
        <family val="2"/>
      </rPr>
      <t/>
    </r>
  </si>
  <si>
    <r>
      <rPr>
        <sz val="11"/>
        <rFont val="Calibri"/>
        <family val="2"/>
      </rPr>
      <t xml:space="preserve">75.100 - Lubricants, industrial oils and related products; </t>
    </r>
  </si>
  <si>
    <r>
      <rPr>
        <sz val="11"/>
        <rFont val="Calibri"/>
        <family val="2"/>
      </rPr>
      <t xml:space="preserve">Protection of the environment; Other; </t>
    </r>
  </si>
  <si>
    <t>G/TBT/N/TPKM/319</t>
  </si>
  <si>
    <t>Chinese Taipei</t>
  </si>
  <si>
    <r>
      <rPr>
        <sz val="11"/>
        <rFont val="Calibri"/>
        <family val="2"/>
      </rPr>
      <t>Terminal Equipment of Third Generation Mobile Telecommunication</t>
    </r>
    <r>
      <rPr>
        <sz val="11"/>
        <color rgb="FF000000"/>
        <rFont val="Calibri"/>
        <family val="2"/>
      </rPr>
      <t/>
    </r>
  </si>
  <si>
    <r>
      <rPr>
        <sz val="11"/>
        <rFont val="Calibri"/>
        <family val="2"/>
      </rPr>
      <t xml:space="preserve">33 - TELECOMMUNICATIONS. AUDIO AND VIDEO ENGINEERING; </t>
    </r>
  </si>
  <si>
    <r>
      <rPr>
        <sz val="11"/>
        <rFont val="Calibri"/>
        <family val="2"/>
      </rPr>
      <t xml:space="preserve">Prevention of deceptive practices and consumer protection; Other; </t>
    </r>
  </si>
  <si>
    <t>G/TBT/N/TZA/149</t>
  </si>
  <si>
    <t>Tanzania</t>
  </si>
  <si>
    <r>
      <rPr>
        <sz val="11"/>
        <rFont val="Calibri"/>
        <family val="2"/>
      </rPr>
      <t xml:space="preserve">75.060 - Natural gas; </t>
    </r>
  </si>
  <si>
    <r>
      <rPr>
        <sz val="11"/>
        <rFont val="Calibri"/>
        <family val="2"/>
      </rPr>
      <t xml:space="preserve">Prevention of deceptive practices and consumer protection; Protection of the environment; Quality requirements; </t>
    </r>
  </si>
  <si>
    <t>G/TBT/N/BRA/805</t>
  </si>
  <si>
    <r>
      <rPr>
        <sz val="11"/>
        <rFont val="Calibri"/>
        <family val="2"/>
      </rPr>
      <t>Personal care, cosmetics and perfumes</t>
    </r>
    <r>
      <rPr>
        <sz val="11"/>
        <color rgb="FF000000"/>
        <rFont val="Calibri"/>
        <family val="2"/>
      </rPr>
      <t/>
    </r>
  </si>
  <si>
    <t>G/TBT/N/KOR/754</t>
  </si>
  <si>
    <r>
      <rPr>
        <sz val="11"/>
        <rFont val="Calibri"/>
        <family val="2"/>
      </rPr>
      <t>EMC (Electromagnetic Compatibility) Regulation</t>
    </r>
    <r>
      <rPr>
        <sz val="11"/>
        <color rgb="FF000000"/>
        <rFont val="Calibri"/>
        <family val="2"/>
      </rPr>
      <t/>
    </r>
  </si>
  <si>
    <r>
      <rPr>
        <sz val="11"/>
        <rFont val="Calibri"/>
        <family val="2"/>
      </rPr>
      <t xml:space="preserve">33.100 - Electromagnetic compatibility (EMC); </t>
    </r>
  </si>
  <si>
    <r>
      <rPr>
        <sz val="11"/>
        <rFont val="Calibri"/>
        <family val="2"/>
      </rPr>
      <t xml:space="preserve">Harmonization; </t>
    </r>
  </si>
  <si>
    <t>G/TBT/N/MEX/402</t>
  </si>
  <si>
    <r>
      <rPr>
        <sz val="11"/>
        <rFont val="Calibri"/>
        <family val="2"/>
      </rPr>
      <t xml:space="preserve">2711 - Petroleum gases and other gaseous hydrocarbons.; </t>
    </r>
  </si>
  <si>
    <r>
      <rPr>
        <sz val="11"/>
        <rFont val="Calibri"/>
        <family val="2"/>
      </rPr>
      <t xml:space="preserve">75.200 - Petroleum products and natural gas handling equipment; </t>
    </r>
  </si>
  <si>
    <r>
      <rPr>
        <sz val="11"/>
        <rFont val="Calibri"/>
        <family val="2"/>
      </rPr>
      <t xml:space="preserve">Other; </t>
    </r>
  </si>
  <si>
    <t>G/TBT/N/PRY/104</t>
  </si>
  <si>
    <t>Paraguay</t>
  </si>
  <si>
    <r>
      <rPr>
        <sz val="11"/>
        <rFont val="Calibri"/>
        <family val="2"/>
      </rPr>
      <t xml:space="preserve">Prevention of deceptive practices and consumer protection; Protection of the environment; </t>
    </r>
  </si>
  <si>
    <t>G/TBT/N/TZA/147</t>
  </si>
  <si>
    <r>
      <rPr>
        <sz val="11"/>
        <rFont val="Calibri"/>
        <family val="2"/>
      </rPr>
      <t xml:space="preserve">67.160.20 - Non-alcoholic beverages; </t>
    </r>
  </si>
  <si>
    <r>
      <rPr>
        <sz val="11"/>
        <rFont val="Calibri"/>
        <family val="2"/>
      </rPr>
      <t xml:space="preserve">Consumer information, labelling; Protection of human health or safety; Quality requirements; </t>
    </r>
  </si>
  <si>
    <t>G/TBT/N/TZA/148</t>
  </si>
  <si>
    <t>G/TBT/N/UGA/21/Add.1</t>
  </si>
  <si>
    <r>
      <rPr>
        <i/>
        <sz val="11"/>
        <rFont val="Calibri"/>
        <family val="2"/>
      </rPr>
      <t>General household consumer goods standards</t>
    </r>
    <r>
      <rPr>
        <sz val="11"/>
        <color rgb="FF000000"/>
        <rFont val="Calibri"/>
        <family val="2"/>
      </rPr>
      <t/>
    </r>
  </si>
  <si>
    <r>
      <rPr>
        <sz val="11"/>
        <rFont val="Calibri"/>
        <family val="2"/>
      </rPr>
      <t xml:space="preserve">97.040.60 - Cookware, cutlery and flatware; 97.170 - Body care equipment; 97.180 - Miscellaneous domestic and commercial equipment; </t>
    </r>
    <r>
      <rPr>
        <sz val="11"/>
        <color rgb="FF000000"/>
        <rFont val="Calibri"/>
        <family val="2"/>
      </rPr>
      <t xml:space="preserve">
</t>
    </r>
    <r>
      <rPr>
        <i/>
        <sz val="11"/>
        <color rgb="FF000000"/>
        <rFont val="Calibri"/>
        <family val="2"/>
      </rPr>
      <t xml:space="preserve">97.040.60 - Cookware, cutlery and flatware; 97.170 - Body care equipment; 97.180 - Miscellaneous domestic and commercial equipment; </t>
    </r>
  </si>
  <si>
    <t>G/TBT/N/UGA/22/Add.1</t>
  </si>
  <si>
    <r>
      <rPr>
        <i/>
        <sz val="11"/>
        <rFont val="Calibri"/>
        <family val="2"/>
      </rPr>
      <t>Fertilizer standards, 65.080</t>
    </r>
    <r>
      <rPr>
        <sz val="11"/>
        <color rgb="FF000000"/>
        <rFont val="Calibri"/>
        <family val="2"/>
      </rPr>
      <t/>
    </r>
  </si>
  <si>
    <r>
      <rPr>
        <sz val="11"/>
        <rFont val="Calibri"/>
        <family val="2"/>
      </rPr>
      <t xml:space="preserve">65.080 - Fertilizers; </t>
    </r>
    <r>
      <rPr>
        <sz val="11"/>
        <color rgb="FF000000"/>
        <rFont val="Calibri"/>
        <family val="2"/>
      </rPr>
      <t xml:space="preserve">
</t>
    </r>
    <r>
      <rPr>
        <i/>
        <sz val="11"/>
        <color rgb="FF000000"/>
        <rFont val="Calibri"/>
        <family val="2"/>
      </rPr>
      <t xml:space="preserve">65.080 - Fertilizers; </t>
    </r>
  </si>
  <si>
    <t>G/TBT/N/UGA/22/Add.2</t>
  </si>
  <si>
    <t>G/TBT/N/UGA/22/Add.3</t>
  </si>
  <si>
    <t>G/TBT/N/UGA/22/Add.4</t>
  </si>
  <si>
    <t>G/TBT/N/UGA/22/Add.5</t>
  </si>
  <si>
    <t>G/TBT/N/UGA/37/Add.1</t>
  </si>
  <si>
    <r>
      <rPr>
        <i/>
        <sz val="11"/>
        <rFont val="Calibri"/>
        <family val="2"/>
      </rPr>
      <t>Used vehicles, 43</t>
    </r>
    <r>
      <rPr>
        <sz val="11"/>
        <color rgb="FF000000"/>
        <rFont val="Calibri"/>
        <family val="2"/>
      </rPr>
      <t/>
    </r>
  </si>
  <si>
    <r>
      <rPr>
        <sz val="11"/>
        <rFont val="Calibri"/>
        <family val="2"/>
      </rPr>
      <t xml:space="preserve">43 - ROAD VEHICLES ENGINEERING; </t>
    </r>
    <r>
      <rPr>
        <sz val="11"/>
        <color rgb="FF000000"/>
        <rFont val="Calibri"/>
        <family val="2"/>
      </rPr>
      <t xml:space="preserve">
</t>
    </r>
    <r>
      <rPr>
        <i/>
        <sz val="11"/>
        <color rgb="FF000000"/>
        <rFont val="Calibri"/>
        <family val="2"/>
      </rPr>
      <t xml:space="preserve">43 - ROAD VEHICLES ENGINEERING; </t>
    </r>
  </si>
  <si>
    <r>
      <rPr>
        <i/>
        <sz val="11"/>
        <rFont val="Calibri"/>
        <family val="2"/>
      </rPr>
      <t xml:space="preserve">Quality requirements; </t>
    </r>
  </si>
  <si>
    <t>G/TBT/N/UGA/467/Add.1</t>
  </si>
  <si>
    <r>
      <rPr>
        <sz val="11"/>
        <rFont val="Calibri"/>
        <family val="2"/>
      </rPr>
      <t xml:space="preserve">67.100.10 - Milk and processed milk products; </t>
    </r>
    <r>
      <rPr>
        <sz val="11"/>
        <color rgb="FF000000"/>
        <rFont val="Calibri"/>
        <family val="2"/>
      </rPr>
      <t xml:space="preserve">
</t>
    </r>
    <r>
      <rPr>
        <i/>
        <sz val="11"/>
        <color rgb="FF000000"/>
        <rFont val="Calibri"/>
        <family val="2"/>
      </rPr>
      <t xml:space="preserve">67.100.10 - Milk and processed milk products; </t>
    </r>
  </si>
  <si>
    <r>
      <rPr>
        <i/>
        <sz val="11"/>
        <rFont val="Calibri"/>
        <family val="2"/>
      </rPr>
      <t xml:space="preserve">Prevention of deceptive practices and consumer protection; Protection of human health or safety; Quality requirements; </t>
    </r>
  </si>
  <si>
    <t>G/TBT/N/ARG/166/Add.11</t>
  </si>
  <si>
    <t>Argentina</t>
  </si>
  <si>
    <r>
      <rPr>
        <i/>
        <sz val="11"/>
        <rFont val="Calibri"/>
        <family val="2"/>
      </rPr>
      <t>Latex paints</t>
    </r>
    <r>
      <rPr>
        <sz val="11"/>
        <color rgb="FF000000"/>
        <rFont val="Calibri"/>
        <family val="2"/>
      </rPr>
      <t/>
    </r>
  </si>
  <si>
    <r>
      <rPr>
        <sz val="11"/>
        <rFont val="Calibri"/>
        <family val="2"/>
      </rPr>
      <t xml:space="preserve">87.040 - Paints and varnishes; </t>
    </r>
    <r>
      <rPr>
        <sz val="11"/>
        <color rgb="FF000000"/>
        <rFont val="Calibri"/>
        <family val="2"/>
      </rPr>
      <t xml:space="preserve">
</t>
    </r>
    <r>
      <rPr>
        <i/>
        <sz val="11"/>
        <color rgb="FF000000"/>
        <rFont val="Calibri"/>
        <family val="2"/>
      </rPr>
      <t xml:space="preserve">87.040 - Paints and varnishes; </t>
    </r>
  </si>
  <si>
    <t>G/TBT/N/ARG/297/Add.11</t>
  </si>
  <si>
    <r>
      <rPr>
        <i/>
        <sz val="11"/>
        <rFont val="Calibri"/>
        <family val="2"/>
      </rPr>
      <t>Low-voltage electrical products ;</t>
    </r>
    <r>
      <rPr>
        <sz val="11"/>
        <color rgb="FF000000"/>
        <rFont val="Calibri"/>
        <family val="2"/>
      </rPr>
      <t/>
    </r>
  </si>
  <si>
    <r>
      <rPr>
        <sz val="11"/>
        <rFont val="Calibri"/>
        <family val="2"/>
      </rPr>
      <t xml:space="preserve">29.020 - Electrical engineering in general; </t>
    </r>
    <r>
      <rPr>
        <sz val="11"/>
        <color rgb="FF000000"/>
        <rFont val="Calibri"/>
        <family val="2"/>
      </rPr>
      <t xml:space="preserve">
</t>
    </r>
    <r>
      <rPr>
        <i/>
        <sz val="11"/>
        <color rgb="FF000000"/>
        <rFont val="Calibri"/>
        <family val="2"/>
      </rPr>
      <t xml:space="preserve">29.020 - Electrical engineering in general; </t>
    </r>
  </si>
  <si>
    <t>G/TBT/N/BRA/796/Add.1</t>
  </si>
  <si>
    <r>
      <rPr>
        <i/>
        <sz val="11"/>
        <rFont val="Calibri"/>
        <family val="2"/>
      </rPr>
      <t>HS 05</t>
    </r>
    <r>
      <rPr>
        <sz val="11"/>
        <color rgb="FF000000"/>
        <rFont val="Calibri"/>
        <family val="2"/>
      </rPr>
      <t/>
    </r>
  </si>
  <si>
    <r>
      <rPr>
        <sz val="11"/>
        <rFont val="Calibri"/>
        <family val="2"/>
      </rPr>
      <t xml:space="preserve">05 - Products of animal origin, not elsewhere specified or included; </t>
    </r>
    <r>
      <rPr>
        <sz val="11"/>
        <color rgb="FF000000"/>
        <rFont val="Calibri"/>
        <family val="2"/>
      </rPr>
      <t xml:space="preserve">
</t>
    </r>
    <r>
      <rPr>
        <i/>
        <sz val="11"/>
        <color rgb="FF000000"/>
        <rFont val="Calibri"/>
        <family val="2"/>
      </rPr>
      <t xml:space="preserve">05 - Products of animal origin, not elsewhere specified or included; </t>
    </r>
  </si>
  <si>
    <r>
      <rPr>
        <sz val="11"/>
        <rFont val="Calibri"/>
        <family val="2"/>
      </rPr>
      <t xml:space="preserve">65.020.30 - Animal husbandry and breeding; </t>
    </r>
    <r>
      <rPr>
        <sz val="11"/>
        <color rgb="FF000000"/>
        <rFont val="Calibri"/>
        <family val="2"/>
      </rPr>
      <t xml:space="preserve">
</t>
    </r>
    <r>
      <rPr>
        <i/>
        <sz val="11"/>
        <color rgb="FF000000"/>
        <rFont val="Calibri"/>
        <family val="2"/>
      </rPr>
      <t xml:space="preserve">65.020.30 - Animal husbandry and breeding; </t>
    </r>
  </si>
  <si>
    <r>
      <rPr>
        <i/>
        <sz val="11"/>
        <rFont val="Calibri"/>
        <family val="2"/>
      </rPr>
      <t xml:space="preserve">Protection of human health or safety; Protection of animal or plant life or health; Quality requirements; </t>
    </r>
  </si>
  <si>
    <t>G/TBT/N/CAN/546</t>
  </si>
  <si>
    <r>
      <rPr>
        <sz val="11"/>
        <rFont val="Calibri"/>
        <family val="2"/>
      </rPr>
      <t>Radiocommunications (ICS 33.060) and Telecommunications (ICS 33.050)</t>
    </r>
    <r>
      <rPr>
        <sz val="11"/>
        <color rgb="FF000000"/>
        <rFont val="Calibri"/>
        <family val="2"/>
      </rPr>
      <t/>
    </r>
  </si>
  <si>
    <r>
      <rPr>
        <sz val="11"/>
        <rFont val="Calibri"/>
        <family val="2"/>
      </rPr>
      <t xml:space="preserve">33.050 - Telecommunication terminal equipment; 33.060 - Radiocommunications; </t>
    </r>
  </si>
  <si>
    <t>G/TBT/N/CAN/547</t>
  </si>
  <si>
    <r>
      <rPr>
        <sz val="11"/>
        <rFont val="Calibri"/>
        <family val="2"/>
      </rPr>
      <t>Cleaning products containing Phosphorus (HS Codes - 3401.19.0020; 3401.20.90; 3402.20.10; 3402.20.90; 3405.20; 3405.40)</t>
    </r>
    <r>
      <rPr>
        <sz val="11"/>
        <color rgb="FF000000"/>
        <rFont val="Calibri"/>
        <family val="2"/>
      </rPr>
      <t/>
    </r>
  </si>
  <si>
    <r>
      <rPr>
        <sz val="11"/>
        <rFont val="Calibri"/>
        <family val="2"/>
      </rPr>
      <t xml:space="preserve">340119 - -- Other; 340120 - - Soap in other forms; 340220 - - Preparations put up for retail sale; 340520 - - Polishes, creams and similar preparations for the maintenance of wooden furniture, floors or other woodwork; 340540 - - Scouring pastes and powders and other scouring preparations; </t>
    </r>
  </si>
  <si>
    <r>
      <rPr>
        <sz val="11"/>
        <rFont val="Calibri"/>
        <family val="2"/>
      </rPr>
      <t xml:space="preserve">71.100.40 - Surface active agents; </t>
    </r>
  </si>
  <si>
    <r>
      <rPr>
        <sz val="11"/>
        <rFont val="Calibri"/>
        <family val="2"/>
      </rPr>
      <t xml:space="preserve">Protection of the environment; Reducing trade barriers and facilitating trade; </t>
    </r>
  </si>
  <si>
    <t>G/TBT/N/ECU/12/Rev.1</t>
  </si>
  <si>
    <t>Revision</t>
  </si>
  <si>
    <r>
      <rPr>
        <sz val="11"/>
        <rFont val="Calibri"/>
        <family val="2"/>
      </rPr>
      <t xml:space="preserve">6911 - Tableware, kitchenware, other household articles and toilet articles, of porcelain or china.; 6912 - Ceramic tableware, kitchenware, other household articles and toilet articles, other than of porcelain or china.; 68159 - - Other articles:; </t>
    </r>
  </si>
  <si>
    <r>
      <rPr>
        <sz val="11"/>
        <rFont val="Calibri"/>
        <family val="2"/>
      </rPr>
      <t xml:space="preserve">81.060.20 - Ceramic products; 97.040.60 - Cookware, cutlery and flatware; </t>
    </r>
  </si>
  <si>
    <t>G/TBT/N/IND/74</t>
  </si>
  <si>
    <t>India</t>
  </si>
  <si>
    <r>
      <rPr>
        <sz val="11"/>
        <rFont val="Calibri"/>
        <family val="2"/>
      </rPr>
      <t>Room Air Conditioners: Part 2 Split air Conditioners/ Room Air Conditioners – Part 1: Unitary Air Conditioners/ Packaged Air Conditioners/ Hermetic Compressor/ Thermostats for use in Refrigerators, Air Conditioners, Water Coolers and Beverage Coolers/ Finned Type Heat Exchanger for Room Air Conditioner</t>
    </r>
    <r>
      <rPr>
        <sz val="11"/>
        <color rgb="FF000000"/>
        <rFont val="Calibri"/>
        <family val="2"/>
      </rPr>
      <t/>
    </r>
  </si>
  <si>
    <r>
      <rPr>
        <sz val="11"/>
        <rFont val="Calibri"/>
        <family val="2"/>
      </rPr>
      <t xml:space="preserve">23.120 - Ventilators. Fans. Air-conditioners; </t>
    </r>
  </si>
  <si>
    <t>G/TBT/N/TPKM/291/Rev.1</t>
  </si>
  <si>
    <r>
      <rPr>
        <sz val="11"/>
        <rFont val="Calibri"/>
        <family val="2"/>
      </rPr>
      <t>Chemical substances</t>
    </r>
    <r>
      <rPr>
        <sz val="11"/>
        <color rgb="FF000000"/>
        <rFont val="Calibri"/>
        <family val="2"/>
      </rPr>
      <t/>
    </r>
  </si>
  <si>
    <r>
      <rPr>
        <sz val="11"/>
        <rFont val="Calibri"/>
        <family val="2"/>
      </rPr>
      <t xml:space="preserve">71.060 - Inorganic chemicals; 71.080 - Organic chemicals; </t>
    </r>
  </si>
  <si>
    <r>
      <rPr>
        <sz val="11"/>
        <rFont val="Calibri"/>
        <family val="2"/>
      </rPr>
      <t xml:space="preserve">Protection of human health or safety; Protection of the environment; Cost saving and productivity enhancement; Other; </t>
    </r>
  </si>
  <si>
    <t>G/TBT/N/TPKM/292/Add.1</t>
  </si>
  <si>
    <r>
      <rPr>
        <i/>
        <sz val="11"/>
        <rFont val="Calibri"/>
        <family val="2"/>
      </rPr>
      <t>Cosmetics</t>
    </r>
    <r>
      <rPr>
        <sz val="11"/>
        <color rgb="FF000000"/>
        <rFont val="Calibri"/>
        <family val="2"/>
      </rPr>
      <t/>
    </r>
  </si>
  <si>
    <r>
      <rPr>
        <sz val="11"/>
        <rFont val="Calibri"/>
        <family val="2"/>
      </rPr>
      <t xml:space="preserve">71.100.70 - Cosmetics. Toiletries; </t>
    </r>
    <r>
      <rPr>
        <sz val="11"/>
        <color rgb="FF000000"/>
        <rFont val="Calibri"/>
        <family val="2"/>
      </rPr>
      <t xml:space="preserve">
</t>
    </r>
    <r>
      <rPr>
        <i/>
        <sz val="11"/>
        <color rgb="FF000000"/>
        <rFont val="Calibri"/>
        <family val="2"/>
      </rPr>
      <t xml:space="preserve">71.100.70 - Cosmetics. Toiletries; </t>
    </r>
  </si>
  <si>
    <t>G/TBT/N/TPKM/306/Add.2</t>
  </si>
  <si>
    <r>
      <rPr>
        <i/>
        <sz val="11"/>
        <rFont val="Calibri"/>
        <family val="2"/>
      </rPr>
      <t>Prepackaged Food Products</t>
    </r>
    <r>
      <rPr>
        <sz val="11"/>
        <color rgb="FF000000"/>
        <rFont val="Calibri"/>
        <family val="2"/>
      </rPr>
      <t/>
    </r>
  </si>
  <si>
    <r>
      <rPr>
        <sz val="11"/>
        <rFont val="Calibri"/>
        <family val="2"/>
      </rPr>
      <t xml:space="preserve">67.230 - Prepackaged and prepared foods; </t>
    </r>
    <r>
      <rPr>
        <sz val="11"/>
        <color rgb="FF000000"/>
        <rFont val="Calibri"/>
        <family val="2"/>
      </rPr>
      <t xml:space="preserve">
</t>
    </r>
    <r>
      <rPr>
        <i/>
        <sz val="11"/>
        <color rgb="FF000000"/>
        <rFont val="Calibri"/>
        <family val="2"/>
      </rPr>
      <t xml:space="preserve">67.230 - Prepackaged and prepared foods; </t>
    </r>
  </si>
  <si>
    <t>G/TBT/N/TPKM/318</t>
  </si>
  <si>
    <r>
      <rPr>
        <sz val="11"/>
        <rFont val="Calibri"/>
        <family val="2"/>
      </rPr>
      <t>Base Station Radio Frequency Equipment of Third Generation Mobile Telecommunication</t>
    </r>
    <r>
      <rPr>
        <sz val="11"/>
        <color rgb="FF000000"/>
        <rFont val="Calibri"/>
        <family val="2"/>
      </rPr>
      <t/>
    </r>
  </si>
  <si>
    <t>G/TBT/N/TUR/75/Rev.1</t>
  </si>
  <si>
    <t>Turkey</t>
  </si>
  <si>
    <r>
      <rPr>
        <sz val="11"/>
        <rFont val="Calibri"/>
        <family val="2"/>
      </rPr>
      <t>Decorative products growing in liquid, novelty lighters, Balloon with volatile gas, Baby walking frames, Carry cots and stands, Cribs and cradles for domestic use, Wheeled child conveyances, Soother holder, Children's clothing, Food imitation products, Laser products, Baby/ Child carriers, Baby bouncers</t>
    </r>
    <r>
      <rPr>
        <sz val="11"/>
        <color rgb="FF000000"/>
        <rFont val="Calibri"/>
        <family val="2"/>
      </rPr>
      <t/>
    </r>
  </si>
  <si>
    <r>
      <rPr>
        <sz val="11"/>
        <rFont val="Calibri"/>
        <family val="2"/>
      </rPr>
      <t xml:space="preserve">97.180 - Miscellaneous domestic and commercial equipment; 97.190 - Equipment for children; 97.200.50 - Toys; </t>
    </r>
  </si>
  <si>
    <r>
      <rPr>
        <sz val="11"/>
        <rFont val="Calibri"/>
        <family val="2"/>
      </rPr>
      <t xml:space="preserve">Consumer information, labelling; Prevention of deceptive practices and consumer protection; Protection of human health or safety; </t>
    </r>
  </si>
  <si>
    <t>G/TBT/N/BRA/802</t>
  </si>
  <si>
    <r>
      <rPr>
        <sz val="11"/>
        <rFont val="Calibri"/>
        <family val="2"/>
      </rPr>
      <t>Pesticides, related products and wooden preservatives</t>
    </r>
    <r>
      <rPr>
        <sz val="11"/>
        <color rgb="FF000000"/>
        <rFont val="Calibri"/>
        <family val="2"/>
      </rPr>
      <t/>
    </r>
  </si>
  <si>
    <r>
      <rPr>
        <sz val="11"/>
        <rFont val="Calibri"/>
        <family val="2"/>
      </rPr>
      <t xml:space="preserve">65.100 - Pesticides and other agrochemicals; 71.100.50 - Wood-protecting chemicals; </t>
    </r>
  </si>
  <si>
    <t>G/TBT/N/BRA/803</t>
  </si>
  <si>
    <r>
      <rPr>
        <sz val="11"/>
        <rFont val="Calibri"/>
        <family val="2"/>
      </rPr>
      <t>Pesticides, components, related products and wooden preservatives.</t>
    </r>
    <r>
      <rPr>
        <sz val="11"/>
        <color rgb="FF000000"/>
        <rFont val="Calibri"/>
        <family val="2"/>
      </rPr>
      <t/>
    </r>
  </si>
  <si>
    <t>G/TBT/N/BRA/804</t>
  </si>
  <si>
    <r>
      <rPr>
        <sz val="11"/>
        <rFont val="Calibri"/>
        <family val="2"/>
      </rPr>
      <t>Sanitizing products</t>
    </r>
    <r>
      <rPr>
        <sz val="11"/>
        <color rgb="FF000000"/>
        <rFont val="Calibri"/>
        <family val="2"/>
      </rPr>
      <t/>
    </r>
  </si>
  <si>
    <r>
      <rPr>
        <sz val="11"/>
        <rFont val="Calibri"/>
        <family val="2"/>
      </rPr>
      <t xml:space="preserve">71.100.35 - Chemicals for industrial and domestic disinfection purposes; </t>
    </r>
  </si>
  <si>
    <t>G/TBT/N/FRA/184</t>
  </si>
  <si>
    <t>France</t>
  </si>
  <si>
    <r>
      <rPr>
        <sz val="11"/>
        <rFont val="Calibri"/>
        <family val="2"/>
      </rPr>
      <t xml:space="preserve">33.060 - Radiocommunications; </t>
    </r>
  </si>
  <si>
    <r>
      <rPr>
        <sz val="11"/>
        <rFont val="Calibri"/>
        <family val="2"/>
      </rPr>
      <t xml:space="preserve">Protection of human health or safety; Harmonization; </t>
    </r>
  </si>
  <si>
    <t>G/TBT/N/FRA/185</t>
  </si>
  <si>
    <t>G/TBT/N/GEO/104</t>
  </si>
  <si>
    <t>Georgia</t>
  </si>
  <si>
    <r>
      <rPr>
        <sz val="11"/>
        <rFont val="Calibri"/>
        <family val="2"/>
      </rPr>
      <t>ICS 93.120 "Airports"</t>
    </r>
    <r>
      <rPr>
        <sz val="11"/>
        <color rgb="FF000000"/>
        <rFont val="Calibri"/>
        <family val="2"/>
      </rPr>
      <t/>
    </r>
  </si>
  <si>
    <r>
      <rPr>
        <sz val="11"/>
        <rFont val="Calibri"/>
        <family val="2"/>
      </rPr>
      <t xml:space="preserve">93.120 - Construction of airports; </t>
    </r>
  </si>
  <si>
    <t>G/TBT/N/JPN/594</t>
  </si>
  <si>
    <t>Japan</t>
  </si>
  <si>
    <r>
      <rPr>
        <sz val="11"/>
        <rFont val="Calibri"/>
        <family val="2"/>
      </rPr>
      <t xml:space="preserve">30 - Pharmaceutical products; </t>
    </r>
  </si>
  <si>
    <r>
      <rPr>
        <sz val="11"/>
        <rFont val="Calibri"/>
        <family val="2"/>
      </rPr>
      <t xml:space="preserve">11.120 - Pharmaceutics; </t>
    </r>
  </si>
  <si>
    <t>G/TBT/N/MEX/150/Add.3</t>
  </si>
  <si>
    <r>
      <rPr>
        <i/>
        <sz val="11"/>
        <rFont val="Calibri"/>
        <family val="2"/>
      </rPr>
      <t>Persons carrying out activities involving the application of methods that must be used to combat and control bark insects</t>
    </r>
    <r>
      <rPr>
        <sz val="11"/>
        <color rgb="FF000000"/>
        <rFont val="Calibri"/>
        <family val="2"/>
      </rPr>
      <t/>
    </r>
  </si>
  <si>
    <r>
      <rPr>
        <sz val="11"/>
        <rFont val="Calibri"/>
        <family val="2"/>
      </rPr>
      <t xml:space="preserve">65.020 - Farming and forestry; </t>
    </r>
    <r>
      <rPr>
        <sz val="11"/>
        <color rgb="FF000000"/>
        <rFont val="Calibri"/>
        <family val="2"/>
      </rPr>
      <t xml:space="preserve">
</t>
    </r>
    <r>
      <rPr>
        <i/>
        <sz val="11"/>
        <color rgb="FF000000"/>
        <rFont val="Calibri"/>
        <family val="2"/>
      </rPr>
      <t xml:space="preserve">65.020 - Farming and forestry; </t>
    </r>
  </si>
  <si>
    <t>G/TBT/N/TUR/111</t>
  </si>
  <si>
    <r>
      <rPr>
        <sz val="11"/>
        <rFont val="Calibri"/>
        <family val="2"/>
      </rPr>
      <t xml:space="preserve">741533 - -- Screws; bolts and nuts; </t>
    </r>
  </si>
  <si>
    <r>
      <rPr>
        <sz val="11"/>
        <rFont val="Calibri"/>
        <family val="2"/>
      </rPr>
      <t xml:space="preserve">21.060.10 - Bolts, screws, studs; </t>
    </r>
  </si>
  <si>
    <t>G/TBT/N/TUR/112</t>
  </si>
  <si>
    <r>
      <rPr>
        <sz val="11"/>
        <rFont val="Calibri"/>
        <family val="2"/>
      </rPr>
      <t xml:space="preserve">49.030.20 - Bolts, screws, studs; </t>
    </r>
  </si>
  <si>
    <t>G/TBT/N/USA/1352</t>
  </si>
  <si>
    <r>
      <rPr>
        <sz val="11"/>
        <rFont val="Calibri"/>
        <family val="2"/>
      </rPr>
      <t>Tobacco products</t>
    </r>
    <r>
      <rPr>
        <sz val="11"/>
        <color rgb="FF000000"/>
        <rFont val="Calibri"/>
        <family val="2"/>
      </rPr>
      <t/>
    </r>
  </si>
  <si>
    <r>
      <rPr>
        <sz val="11"/>
        <rFont val="Calibri"/>
        <family val="2"/>
      </rPr>
      <t xml:space="preserve">24 - Tobacco and manufactured tobacco substitutes; </t>
    </r>
  </si>
  <si>
    <r>
      <rPr>
        <sz val="11"/>
        <rFont val="Calibri"/>
        <family val="2"/>
      </rPr>
      <t xml:space="preserve">65.160 - Tobacco, tobacco products and related equipment; </t>
    </r>
  </si>
  <si>
    <t>G/TBT/N/USA/1353</t>
  </si>
  <si>
    <r>
      <rPr>
        <sz val="11"/>
        <rFont val="Calibri"/>
        <family val="2"/>
      </rPr>
      <t>Bump-stock-type devices</t>
    </r>
    <r>
      <rPr>
        <sz val="11"/>
        <color rgb="FF000000"/>
        <rFont val="Calibri"/>
        <family val="2"/>
      </rPr>
      <t/>
    </r>
  </si>
  <si>
    <r>
      <rPr>
        <sz val="11"/>
        <rFont val="Calibri"/>
        <family val="2"/>
      </rPr>
      <t xml:space="preserve">9303 - Other firearms and similar devices which operate by the firing of an explosive charge (for example, sporting shotguns and rifles, muzzle-loading firearms, Very pistols and other devices designed to project only signal flares, pistols and revolvers for firing blank ammunition, captive- Bolt humane killers, line-throwing guns).; </t>
    </r>
  </si>
  <si>
    <r>
      <rPr>
        <sz val="11"/>
        <rFont val="Calibri"/>
        <family val="2"/>
      </rPr>
      <t xml:space="preserve">13.120 - Domestic safety; 95 - MILITARY ENGINEERING; 95.020 - Military engineering. Military affairs. Weapons; </t>
    </r>
  </si>
  <si>
    <t>G/TBT/N/USA/1354</t>
  </si>
  <si>
    <r>
      <rPr>
        <sz val="11"/>
        <rFont val="Calibri"/>
        <family val="2"/>
      </rPr>
      <t>Closed-circuit escape respirators</t>
    </r>
    <r>
      <rPr>
        <sz val="11"/>
        <color rgb="FF000000"/>
        <rFont val="Calibri"/>
        <family val="2"/>
      </rPr>
      <t/>
    </r>
  </si>
  <si>
    <r>
      <rPr>
        <sz val="11"/>
        <rFont val="Calibri"/>
        <family val="2"/>
      </rPr>
      <t xml:space="preserve">11.040 - Medical equipment; 13.340 - Protective equipment; 19.020 - Test conditions and procedures in general; </t>
    </r>
  </si>
  <si>
    <t>G/TBT/N/USA/1355</t>
  </si>
  <si>
    <r>
      <rPr>
        <sz val="11"/>
        <rFont val="Calibri"/>
        <family val="2"/>
      </rPr>
      <t>Cigars</t>
    </r>
    <r>
      <rPr>
        <sz val="11"/>
        <color rgb="FF000000"/>
        <rFont val="Calibri"/>
        <family val="2"/>
      </rPr>
      <t/>
    </r>
  </si>
  <si>
    <t>G/TBT/N/BRA/800</t>
  </si>
  <si>
    <r>
      <rPr>
        <sz val="11"/>
        <rFont val="Calibri"/>
        <family val="2"/>
      </rPr>
      <t xml:space="preserve">0701 - Potatoes, fresh or chilled.; </t>
    </r>
  </si>
  <si>
    <r>
      <rPr>
        <sz val="11"/>
        <rFont val="Calibri"/>
        <family val="2"/>
      </rPr>
      <t xml:space="preserve">67.080.20 - Vegetables and derived products; </t>
    </r>
  </si>
  <si>
    <t>G/TBT/N/BRA/801</t>
  </si>
  <si>
    <r>
      <rPr>
        <sz val="11"/>
        <rFont val="Calibri"/>
        <family val="2"/>
      </rPr>
      <t xml:space="preserve">081040 - - Cranberries, bilberries and other fruits of the genus Vaccinium; </t>
    </r>
  </si>
  <si>
    <r>
      <rPr>
        <sz val="11"/>
        <rFont val="Calibri"/>
        <family val="2"/>
      </rPr>
      <t xml:space="preserve">67.080.10 - Fruits and derived products; </t>
    </r>
  </si>
  <si>
    <t>G/TBT/N/ECU/3/Rev.1/Add.2/Corr.1</t>
  </si>
  <si>
    <r>
      <rPr>
        <i/>
        <sz val="11"/>
        <rFont val="Calibri"/>
        <family val="2"/>
      </rPr>
      <t>HS tariff subheadings 8418.10.90.00, 8418.21.30.00 and 8418.40.00.00</t>
    </r>
    <r>
      <rPr>
        <sz val="11"/>
        <color rgb="FF000000"/>
        <rFont val="Calibri"/>
        <family val="2"/>
      </rPr>
      <t/>
    </r>
  </si>
  <si>
    <r>
      <rPr>
        <sz val="11"/>
        <rFont val="Calibri"/>
        <family val="2"/>
      </rPr>
      <t xml:space="preserve">841810 - - Combined refrigerator-freezers, fitted with separate external doors; 841821 - -- Compression-type; 841840 - - Freezers of the upright type, not exceeding 900 litres capacity; </t>
    </r>
    <r>
      <rPr>
        <sz val="11"/>
        <color rgb="FF000000"/>
        <rFont val="Calibri"/>
        <family val="2"/>
      </rPr>
      <t xml:space="preserve">
</t>
    </r>
    <r>
      <rPr>
        <i/>
        <sz val="11"/>
        <color rgb="FF000000"/>
        <rFont val="Calibri"/>
        <family val="2"/>
      </rPr>
      <t xml:space="preserve">841810 - - Combined refrigerator-freezers, fitted with separate external doors; 84182 - - Refrigerators, household type:; 841821 - -- Compression-type; 841840 - - Freezers of the upright type, not exceeding 900 litres capacity; </t>
    </r>
  </si>
  <si>
    <r>
      <rPr>
        <sz val="11"/>
        <rFont val="Calibri"/>
        <family val="2"/>
      </rPr>
      <t xml:space="preserve">97.040.30 - Domestic refrigerating appliances; </t>
    </r>
    <r>
      <rPr>
        <sz val="11"/>
        <color rgb="FF000000"/>
        <rFont val="Calibri"/>
        <family val="2"/>
      </rPr>
      <t xml:space="preserve">
</t>
    </r>
    <r>
      <rPr>
        <i/>
        <sz val="11"/>
        <color rgb="FF000000"/>
        <rFont val="Calibri"/>
        <family val="2"/>
      </rPr>
      <t xml:space="preserve">97.040.30 - Domestic refrigerating appliances; </t>
    </r>
  </si>
  <si>
    <r>
      <rPr>
        <i/>
        <sz val="11"/>
        <rFont val="Calibri"/>
        <family val="2"/>
      </rPr>
      <t xml:space="preserve">Prevention of deceptive practices and consumer protection; Protection of human health or safety; Protection of the environment; </t>
    </r>
  </si>
  <si>
    <t>G/TBT/N/ECU/34/Rev.1/Add.1</t>
  </si>
  <si>
    <r>
      <rPr>
        <sz val="11"/>
        <rFont val="Calibri"/>
        <family val="2"/>
      </rPr>
      <t xml:space="preserve">841810 - - Combined refrigerator-freezers, fitted with separate external doors; 841821 - -- Compression-type; 841830 - - Freezers of the chest type, not exceeding 800 litres capacity; </t>
    </r>
    <r>
      <rPr>
        <sz val="11"/>
        <color rgb="FF000000"/>
        <rFont val="Calibri"/>
        <family val="2"/>
      </rPr>
      <t xml:space="preserve">
</t>
    </r>
    <r>
      <rPr>
        <i/>
        <sz val="11"/>
        <color rgb="FF000000"/>
        <rFont val="Calibri"/>
        <family val="2"/>
      </rPr>
      <t xml:space="preserve">841810 - - Combined refrigerator-freezers, fitted with separate external doors; 841821 - -- Compression-type; 841830 - - Freezers of the chest type, not exceeding 800 litres capacity; </t>
    </r>
  </si>
  <si>
    <r>
      <rPr>
        <i/>
        <sz val="11"/>
        <rFont val="Calibri"/>
        <family val="2"/>
      </rPr>
      <t xml:space="preserve">Consumer information, labelling; Prevention of deceptive practices and consumer protection; Protection of human health or safety; Protection of the environment; </t>
    </r>
  </si>
  <si>
    <t>G/TBT/N/EU/565</t>
  </si>
  <si>
    <r>
      <rPr>
        <sz val="11"/>
        <rFont val="Calibri"/>
        <family val="2"/>
      </rPr>
      <t>Chlorpropham (pesticide active substance)</t>
    </r>
    <r>
      <rPr>
        <sz val="11"/>
        <color rgb="FF000000"/>
        <rFont val="Calibri"/>
        <family val="2"/>
      </rPr>
      <t/>
    </r>
  </si>
  <si>
    <t>G/TBT/N/ARE/407#G/TBT/N/BHR/518#G/TBT/N/KWT/400#G/TBT/N/OMN/350#G/TBT/N/QAT/517#G/TBT/N/SAU/1048#G/TBT/N/YEM/120</t>
  </si>
  <si>
    <t>Kuwait, the State of</t>
  </si>
  <si>
    <r>
      <rPr>
        <sz val="11"/>
        <rFont val="Calibri"/>
        <family val="2"/>
      </rPr>
      <t>Restriction of the use of certain Hazardous Substances in electrical and electronic equipment</t>
    </r>
    <r>
      <rPr>
        <sz val="11"/>
        <color rgb="FF000000"/>
        <rFont val="Calibri"/>
        <family val="2"/>
      </rPr>
      <t/>
    </r>
  </si>
  <si>
    <r>
      <rPr>
        <sz val="11"/>
        <rFont val="Calibri"/>
        <family val="2"/>
      </rPr>
      <t xml:space="preserve">13.030 - Wastes; </t>
    </r>
  </si>
  <si>
    <r>
      <rPr>
        <sz val="11"/>
        <rFont val="Calibri"/>
        <family val="2"/>
      </rPr>
      <t xml:space="preserve">Prevention of deceptive practices and consumer protection; Protection of human health or safety; Protection of the environment; </t>
    </r>
  </si>
  <si>
    <t>United Arab Emirates</t>
  </si>
  <si>
    <t>Bahrain, Kingdom of</t>
  </si>
  <si>
    <t>Oman</t>
  </si>
  <si>
    <t>Qatar</t>
  </si>
  <si>
    <t>Saudi Arabia, Kingdom of</t>
  </si>
  <si>
    <t>Yemen</t>
  </si>
  <si>
    <t>G/TBT/N/ARE/408</t>
  </si>
  <si>
    <r>
      <rPr>
        <sz val="11"/>
        <rFont val="Calibri"/>
        <family val="2"/>
      </rPr>
      <t xml:space="preserve">31.240 - Mechanical structures for electronic equipment; 97.060 - Laundry appliances; </t>
    </r>
  </si>
  <si>
    <r>
      <rPr>
        <sz val="11"/>
        <rFont val="Calibri"/>
        <family val="2"/>
      </rPr>
      <t xml:space="preserve">Consumer information, labelling; Prevention of deceptive practices and consumer protection; Protection of the environment; Quality requirements; </t>
    </r>
  </si>
  <si>
    <t>G/TBT/N/ARE/409</t>
  </si>
  <si>
    <r>
      <rPr>
        <sz val="11"/>
        <rFont val="Calibri"/>
        <family val="2"/>
      </rPr>
      <t xml:space="preserve">31.240 - Mechanical structures for electronic equipment; 97.040.40 - Dishwashers; </t>
    </r>
  </si>
  <si>
    <t>G/TBT/N/ARG/332</t>
  </si>
  <si>
    <t>Extruded non-alloy aluminium profiles and bars, and aluminium alloy products</t>
  </si>
  <si>
    <r>
      <rPr>
        <sz val="11"/>
        <rFont val="Calibri"/>
        <family val="2"/>
      </rPr>
      <t xml:space="preserve">77.150.10 - Aluminium products; </t>
    </r>
  </si>
  <si>
    <t>G/TBT/N/CHL/314/Add.1</t>
  </si>
  <si>
    <r>
      <rPr>
        <i/>
        <sz val="11"/>
        <rFont val="Calibri"/>
        <family val="2"/>
      </rPr>
      <t>Non-metallic floor junction boxes for household fixed electrical installations  ;</t>
    </r>
    <r>
      <rPr>
        <sz val="11"/>
        <color rgb="FF000000"/>
        <rFont val="Calibri"/>
        <family val="2"/>
      </rPr>
      <t/>
    </r>
  </si>
  <si>
    <r>
      <rPr>
        <sz val="11"/>
        <rFont val="Calibri"/>
        <family val="2"/>
      </rPr>
      <t xml:space="preserve">29.120.20 - Connecting devices; </t>
    </r>
  </si>
  <si>
    <t>G/TBT/N/EU/564</t>
  </si>
  <si>
    <r>
      <rPr>
        <sz val="11"/>
        <rFont val="Calibri"/>
        <family val="2"/>
      </rPr>
      <t>Articles containing plasticised materials that may contain the four phthalates: bis(2-ethylhexyl) phthalate (DEHP), dibutyl phthalate (DBP), benzyl butyl phthalate (BBP) and diisobutyl phthalate (DIBP)</t>
    </r>
    <r>
      <rPr>
        <sz val="11"/>
        <color rgb="FF000000"/>
        <rFont val="Calibri"/>
        <family val="2"/>
      </rPr>
      <t/>
    </r>
  </si>
  <si>
    <r>
      <rPr>
        <sz val="11"/>
        <rFont val="Calibri"/>
        <family val="2"/>
      </rPr>
      <t xml:space="preserve">71 - CHEMICAL TECHNOLOGY; </t>
    </r>
  </si>
  <si>
    <t>G/TBT/N/IND/73</t>
  </si>
  <si>
    <r>
      <rPr>
        <sz val="11"/>
        <rFont val="Calibri"/>
        <family val="2"/>
      </rPr>
      <t>Food Products</t>
    </r>
    <r>
      <rPr>
        <sz val="11"/>
        <color rgb="FF000000"/>
        <rFont val="Calibri"/>
        <family val="2"/>
      </rPr>
      <t/>
    </r>
  </si>
  <si>
    <r>
      <rPr>
        <sz val="11"/>
        <rFont val="Calibri"/>
        <family val="2"/>
      </rPr>
      <t xml:space="preserve">67.020 - Processes in the food industry; 67.040 - Food products in general; 67.120 - Meat, meat products and other animal produce; </t>
    </r>
  </si>
  <si>
    <t>G/TBT/N/KEN/657</t>
  </si>
  <si>
    <t>Kenya</t>
  </si>
  <si>
    <r>
      <rPr>
        <sz val="11"/>
        <rFont val="Calibri"/>
        <family val="2"/>
      </rPr>
      <t>Milk and processed milk products including dried milk, condensed milk and evaporated milk (ICS: 67.100.10)</t>
    </r>
    <r>
      <rPr>
        <sz val="11"/>
        <color rgb="FF000000"/>
        <rFont val="Calibri"/>
        <family val="2"/>
      </rPr>
      <t/>
    </r>
  </si>
  <si>
    <r>
      <rPr>
        <sz val="11"/>
        <rFont val="Calibri"/>
        <family val="2"/>
      </rPr>
      <t xml:space="preserve">67.100.10 - Milk and processed milk products; </t>
    </r>
  </si>
  <si>
    <t>G/TBT/N/UGA/833</t>
  </si>
  <si>
    <t>G/TBT/N/ZAF/226</t>
  </si>
  <si>
    <t>South Africa</t>
  </si>
  <si>
    <r>
      <rPr>
        <sz val="11"/>
        <rFont val="Calibri"/>
        <family val="2"/>
      </rPr>
      <t>Polymer film for damp-proofing and waterproofing in buildings</t>
    </r>
    <r>
      <rPr>
        <sz val="11"/>
        <color rgb="FF000000"/>
        <rFont val="Calibri"/>
        <family val="2"/>
      </rPr>
      <t/>
    </r>
  </si>
  <si>
    <r>
      <rPr>
        <sz val="11"/>
        <rFont val="Calibri"/>
        <family val="2"/>
      </rPr>
      <t xml:space="preserve">83 - RUBBER AND PLASTIC INDUSTRIES; 91 - CONSTRUCTION MATERIALS AND BUILDING; 91.120.30 - Waterproofing; </t>
    </r>
  </si>
  <si>
    <r>
      <rPr>
        <sz val="11"/>
        <rFont val="Calibri"/>
        <family val="2"/>
      </rPr>
      <t xml:space="preserve">Protection of human health or safety; Protection of the environment; </t>
    </r>
  </si>
  <si>
    <t>G/TBT/N/ZAF/3/Rev.1/Add.1</t>
  </si>
  <si>
    <r>
      <rPr>
        <i/>
        <sz val="11"/>
        <rFont val="Calibri"/>
        <family val="2"/>
      </rPr>
      <t>Brake and clutch fluid</t>
    </r>
    <r>
      <rPr>
        <sz val="11"/>
        <color rgb="FF000000"/>
        <rFont val="Calibri"/>
        <family val="2"/>
      </rPr>
      <t/>
    </r>
  </si>
  <si>
    <r>
      <rPr>
        <sz val="11"/>
        <rFont val="Calibri"/>
        <family val="2"/>
      </rPr>
      <t xml:space="preserve">3819 - Hydraulic brake fluids and other prepared liquids for hydraulic transmission, not containing or containing less than 70% by weight of petroleum oils or oils obtained from bituminous minerals.; </t>
    </r>
    <r>
      <rPr>
        <sz val="11"/>
        <color rgb="FF000000"/>
        <rFont val="Calibri"/>
        <family val="2"/>
      </rPr>
      <t xml:space="preserve">
</t>
    </r>
    <r>
      <rPr>
        <i/>
        <sz val="11"/>
        <color rgb="FF000000"/>
        <rFont val="Calibri"/>
        <family val="2"/>
      </rPr>
      <t xml:space="preserve">3819 - Hydraulic brake fluids and other prepared liquids for hydraulic transmission, not containing or containing less than 70% by weight of petroleum oils or oils obtained from bituminous minerals.; </t>
    </r>
  </si>
  <si>
    <r>
      <rPr>
        <sz val="11"/>
        <rFont val="Calibri"/>
        <family val="2"/>
      </rPr>
      <t xml:space="preserve">43.040.40 - Braking systems; </t>
    </r>
    <r>
      <rPr>
        <sz val="11"/>
        <color rgb="FF000000"/>
        <rFont val="Calibri"/>
        <family val="2"/>
      </rPr>
      <t xml:space="preserve">
</t>
    </r>
    <r>
      <rPr>
        <i/>
        <sz val="11"/>
        <color rgb="FF000000"/>
        <rFont val="Calibri"/>
        <family val="2"/>
      </rPr>
      <t xml:space="preserve">43.040.40 - Braking systems; </t>
    </r>
  </si>
  <si>
    <t>G/TBT/N/ARE/406#G/TBT/N/BHR/517#G/TBT/N/KWT/399#G/TBT/N/OMN/349#G/TBT/N/QAT/516#G/TBT/N/SAU/1047#G/TBT/N/YEM/119</t>
  </si>
  <si>
    <r>
      <rPr>
        <sz val="11"/>
        <rFont val="Calibri"/>
        <family val="2"/>
      </rPr>
      <t>Electromagnetic Compatibility</t>
    </r>
    <r>
      <rPr>
        <sz val="11"/>
        <color rgb="FF000000"/>
        <rFont val="Calibri"/>
        <family val="2"/>
      </rPr>
      <t/>
    </r>
  </si>
  <si>
    <t>G/TBT/N/BRA/799</t>
  </si>
  <si>
    <r>
      <rPr>
        <sz val="11"/>
        <rFont val="Calibri"/>
        <family val="2"/>
      </rPr>
      <t>HS 32 - Paints</t>
    </r>
    <r>
      <rPr>
        <sz val="11"/>
        <color rgb="FF000000"/>
        <rFont val="Calibri"/>
        <family val="2"/>
      </rPr>
      <t/>
    </r>
  </si>
  <si>
    <r>
      <rPr>
        <sz val="11"/>
        <rFont val="Calibri"/>
        <family val="2"/>
      </rPr>
      <t xml:space="preserve">87.040 - Paints and varnishes; </t>
    </r>
  </si>
  <si>
    <t>G/TBT/N/CHE/229</t>
  </si>
  <si>
    <t>Switzerland</t>
  </si>
  <si>
    <r>
      <rPr>
        <sz val="11"/>
        <rFont val="Calibri"/>
        <family val="2"/>
      </rPr>
      <t xml:space="preserve">3002 - 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 3003 - Medicaments (excluding goods of heading 30.02, 30.05 or 30.06) consisting of two or more constituents which have been mixed together for therapeutic or prophylactic uses, not put up in measured doses or in forms or packings for retail sale.; 3004 - Medicaments (excluding goods of heading 30.02, 30.05 or 30.06) consisting of mixed or unmixed products for therapeutic or prophylactic uses, put up in measured doses (including those in the form of transdermal administration systems) or in forms or packings for retail sale.; 3006 - Pharmaceutical goods specified in Note 4 to this Chapter.; 900130 - - Contact lenses; 900140 - - Spectacle lenses of glass; 900150 - - Spectacle lenses of other materials; 9003 - Frames and mountings for spectacles, goggles or the like, and parts thereof.; 9004 - Spectacles, goggles and the like, corrective, protective or other.; 9018 - Instruments and appliances used in medical, surgical, dental or veterinary sciences, including scintigraphic apparatus, other electro-medical apparatus and sight-testing instruments.; 9019 - Mechano-therapy appliances; massage apparatus; psychological aptitude-testing apparatus; ozone therapy, oxygen therapy, aerosol therapy, artificial respiration or other therapeutic respiration apparatus.; 9020 - Other breathing appliances and gas masks, excluding protective masks having neither mechanical parts nor replaceable filters.; 9021 - Orthopaedic appliances, including crutches, surgical belts and trusses; splints and other fracture appliances; artificial parts of the body; hearing aids and other appliances which are worn or carried, or implanted in the body, to compensate for a defect or disability.; </t>
    </r>
  </si>
  <si>
    <r>
      <rPr>
        <sz val="11"/>
        <rFont val="Calibri"/>
        <family val="2"/>
      </rPr>
      <t xml:space="preserve">11.040 - Medical equipment; 11.040.60 - Therapy equipment; 11.040.70 - Ophthalmic equipment; 11.120 - Pharmaceutics; 11.180 - Aids for disabled or handicapped persons; </t>
    </r>
  </si>
  <si>
    <t>G/TBT/N/CHL/381/Add.4</t>
  </si>
  <si>
    <r>
      <rPr>
        <sz val="11"/>
        <rFont val="Calibri"/>
        <family val="2"/>
      </rPr>
      <t xml:space="preserve">29.220 - Galvanic cells and batteries; </t>
    </r>
    <r>
      <rPr>
        <sz val="11"/>
        <color rgb="FF000000"/>
        <rFont val="Calibri"/>
        <family val="2"/>
      </rPr>
      <t xml:space="preserve">
</t>
    </r>
    <r>
      <rPr>
        <i/>
        <sz val="11"/>
        <color rgb="FF000000"/>
        <rFont val="Calibri"/>
        <family val="2"/>
      </rPr>
      <t xml:space="preserve">29.220 - Galvanic cells and batteries; </t>
    </r>
  </si>
  <si>
    <t>G/TBT/N/ECU/101/Add.5</t>
  </si>
  <si>
    <r>
      <rPr>
        <sz val="11"/>
        <rFont val="Calibri"/>
        <family val="2"/>
      </rPr>
      <t xml:space="preserve">870829 - -- Other; 7007 - Safety glass, consisting of toughened (tempered) or laminated glass.; </t>
    </r>
    <r>
      <rPr>
        <sz val="11"/>
        <color rgb="FF000000"/>
        <rFont val="Calibri"/>
        <family val="2"/>
      </rPr>
      <t xml:space="preserve">
</t>
    </r>
    <r>
      <rPr>
        <i/>
        <sz val="11"/>
        <color rgb="FF000000"/>
        <rFont val="Calibri"/>
        <family val="2"/>
      </rPr>
      <t xml:space="preserve">700711 - -- Of size and shape suitable for incorporation in vehicles, aircraft, spacecraft or vessels; 700719 - -- Other; 700721 - -- Of size and shape suitable for incorporation in vehicles, aircraft, spacecraft or vessels; 700729 - -- Other; 870829 - -- Other; </t>
    </r>
  </si>
  <si>
    <r>
      <rPr>
        <sz val="11"/>
        <rFont val="Calibri"/>
        <family val="2"/>
      </rPr>
      <t xml:space="preserve">43.040.65 - Glazing and wiper systems; </t>
    </r>
  </si>
  <si>
    <r>
      <rPr>
        <i/>
        <sz val="11"/>
        <rFont val="Calibri"/>
        <family val="2"/>
      </rPr>
      <t xml:space="preserve">Prevention of deceptive practices and consumer protection; Protection of human health or safety; </t>
    </r>
  </si>
  <si>
    <t>G/TBT/N/ECU/17/Add.4</t>
  </si>
  <si>
    <r>
      <rPr>
        <i/>
        <sz val="11"/>
        <rFont val="Calibri"/>
        <family val="2"/>
      </rPr>
      <t>8701.00.00, 8702.00.00, 8703.00.00, 8704.00.00, 870</t>
    </r>
    <r>
      <rPr>
        <sz val="11"/>
        <color rgb="FF000000"/>
        <rFont val="Calibri"/>
        <family val="2"/>
      </rPr>
      <t/>
    </r>
  </si>
  <si>
    <r>
      <rPr>
        <sz val="11"/>
        <rFont val="Calibri"/>
        <family val="2"/>
      </rPr>
      <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8706 - Chassis fitted with engines, for the motor vehicles of headings 87.01 to 87.05.; 8711 - Motorcycles (including mopeds) and cycles fitted with an auxiliary motor, with or without side-cars; side-cars.; </t>
    </r>
    <r>
      <rPr>
        <sz val="11"/>
        <color rgb="FF000000"/>
        <rFont val="Calibri"/>
        <family val="2"/>
      </rPr>
      <t xml:space="preserve">
</t>
    </r>
    <r>
      <rPr>
        <i/>
        <sz val="11"/>
        <color rgb="FF000000"/>
        <rFont val="Calibri"/>
        <family val="2"/>
      </rPr>
      <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8706 - Chassis fitted with engines, for the motor vehicles of headings 87.01 to 87.05.; 8711 - Motorcycles (including mopeds) and cycles fitted with an auxiliary motor, with or without side-cars; side-cars.; </t>
    </r>
  </si>
  <si>
    <r>
      <rPr>
        <sz val="11"/>
        <rFont val="Calibri"/>
        <family val="2"/>
      </rPr>
      <t xml:space="preserve">43.020 - Road vehicles in general; </t>
    </r>
  </si>
  <si>
    <t>G/TBT/N/ECU/237/Rev.1/Add.1</t>
  </si>
  <si>
    <r>
      <rPr>
        <sz val="11"/>
        <rFont val="Calibri"/>
        <family val="2"/>
      </rPr>
      <t xml:space="preserve">851660 - - Other ovens; cookers, cooking plates, boiling rings, grillers and roasters; </t>
    </r>
    <r>
      <rPr>
        <sz val="11"/>
        <color rgb="FF000000"/>
        <rFont val="Calibri"/>
        <family val="2"/>
      </rPr>
      <t xml:space="preserve">
</t>
    </r>
    <r>
      <rPr>
        <i/>
        <sz val="11"/>
        <color rgb="FF000000"/>
        <rFont val="Calibri"/>
        <family val="2"/>
      </rPr>
      <t xml:space="preserve">851660 - - Other ovens; cookers, cooking plates, boiling rings, grillers and roasters; </t>
    </r>
  </si>
  <si>
    <r>
      <rPr>
        <i/>
        <sz val="11"/>
        <rFont val="Calibri"/>
        <family val="2"/>
      </rPr>
      <t xml:space="preserve">Not specified ; </t>
    </r>
  </si>
  <si>
    <t>G/TBT/N/ESP/38</t>
  </si>
  <si>
    <t>Spain</t>
  </si>
  <si>
    <t>HS code 44. Wood packaging material, of a thickness exceeding 6mm, such as packing cases, boxes, crates, drums and similar packings, pallets, box pallets and other load boards, pallet collars, dunnage, which are used or not used for the transport of goods of all kinds.
The following are not covered:
(a) Wood in the rough, of a thickness not exceeding 6mm;
(b) Wood packaging made entirely from processed wood material, such as plywood, particle board, oriented strand board and veneer which are produced using glue, heat and pressure, or a combination thereof;
(c) Barrels of wine and spirits that have been heated during manufacture, to ensure that they are free of pests, in accordance with the requirements established by this Order;
(d) Gift boxes for wine, cigars and other commodities made from wood that has been processed and/or manufactured in a way that renders it free of pests;
(e) Sawdust, wood shaving, wood wool;
(f) Wood components permanently attached to freight vehicles and containers.</t>
  </si>
  <si>
    <r>
      <rPr>
        <sz val="11"/>
        <rFont val="Calibri"/>
        <family val="2"/>
      </rPr>
      <t xml:space="preserve">4415 - Packing cases, boxes, crates, drums and similar packings, of wood; cable-drums of wood; pallets, box pallets and other load boards, of wood; pallet collars of wood.; </t>
    </r>
  </si>
  <si>
    <r>
      <rPr>
        <sz val="11"/>
        <rFont val="Calibri"/>
        <family val="2"/>
      </rPr>
      <t xml:space="preserve">55.160 - Cases. Boxes. Crates; 55.180.30 - Air mode containers, pallets and nets; </t>
    </r>
  </si>
  <si>
    <r>
      <rPr>
        <sz val="11"/>
        <rFont val="Calibri"/>
        <family val="2"/>
      </rPr>
      <t xml:space="preserve">Protection of animal or plant life or health; </t>
    </r>
  </si>
  <si>
    <t>G/TBT/N/KEN/620/Corr.1</t>
  </si>
  <si>
    <r>
      <rPr>
        <sz val="11"/>
        <rFont val="Calibri"/>
        <family val="2"/>
      </rPr>
      <t xml:space="preserve">902131 - -- Artificial joints; </t>
    </r>
  </si>
  <si>
    <r>
      <rPr>
        <sz val="11"/>
        <rFont val="Calibri"/>
        <family val="2"/>
      </rPr>
      <t xml:space="preserve">11.040.40 - Implants for surgery, prosthetics and orthotics; </t>
    </r>
  </si>
  <si>
    <t>G/TBT/N/KOR/753</t>
  </si>
  <si>
    <r>
      <rPr>
        <sz val="11"/>
        <rFont val="Calibri"/>
        <family val="2"/>
      </rPr>
      <t>Telecommunication Terminal Equipment</t>
    </r>
    <r>
      <rPr>
        <sz val="11"/>
        <color rgb="FF000000"/>
        <rFont val="Calibri"/>
        <family val="2"/>
      </rPr>
      <t/>
    </r>
  </si>
  <si>
    <r>
      <rPr>
        <sz val="11"/>
        <rFont val="Calibri"/>
        <family val="2"/>
      </rPr>
      <t xml:space="preserve">33.050 - Telecommunication terminal equipment; </t>
    </r>
  </si>
  <si>
    <t>G/TBT/N/MYS/78/Corr.1</t>
  </si>
  <si>
    <t>Malaysia</t>
  </si>
  <si>
    <r>
      <rPr>
        <i/>
        <sz val="11"/>
        <rFont val="Calibri"/>
        <family val="2"/>
      </rPr>
      <t>HS code: 3294.10.900, 4014.90.100 (Feeding bottles and teats)</t>
    </r>
    <r>
      <rPr>
        <sz val="11"/>
        <color rgb="FF000000"/>
        <rFont val="Calibri"/>
        <family val="2"/>
      </rPr>
      <t/>
    </r>
  </si>
  <si>
    <r>
      <rPr>
        <sz val="11"/>
        <rFont val="Calibri"/>
        <family val="2"/>
      </rPr>
      <t xml:space="preserve">401490 - - Other; 392410 - - Tableware and kitchenware; </t>
    </r>
    <r>
      <rPr>
        <sz val="11"/>
        <color rgb="FF000000"/>
        <rFont val="Calibri"/>
        <family val="2"/>
      </rPr>
      <t xml:space="preserve">
</t>
    </r>
    <r>
      <rPr>
        <i/>
        <sz val="11"/>
        <color rgb="FF000000"/>
        <rFont val="Calibri"/>
        <family val="2"/>
      </rPr>
      <t xml:space="preserve">392410 - - Tableware and kitchenware; 401490 - - Other; </t>
    </r>
  </si>
  <si>
    <r>
      <rPr>
        <sz val="11"/>
        <rFont val="Calibri"/>
        <family val="2"/>
      </rPr>
      <t xml:space="preserve">55.100 - Bottles. Pots. Jars; 67.250 - Materials and articles in contact with foodstuffs; 83.140 - Rubber and plastics products; 97.190 - Equipment for children; </t>
    </r>
    <r>
      <rPr>
        <sz val="11"/>
        <color rgb="FF000000"/>
        <rFont val="Calibri"/>
        <family val="2"/>
      </rPr>
      <t xml:space="preserve">
</t>
    </r>
    <r>
      <rPr>
        <i/>
        <sz val="11"/>
        <color rgb="FF000000"/>
        <rFont val="Calibri"/>
        <family val="2"/>
      </rPr>
      <t xml:space="preserve">55.100 - Bottles. Pots. Jars; 67.250 - Materials and articles in contact with foodstuffs; 83.140 - Rubber and plastics products; 97.190 - Equipment for children; </t>
    </r>
  </si>
  <si>
    <r>
      <rPr>
        <i/>
        <sz val="11"/>
        <rFont val="Calibri"/>
        <family val="2"/>
      </rPr>
      <t xml:space="preserve">Consumer information, labelling; Prevention of deceptive practices and consumer protection; </t>
    </r>
  </si>
  <si>
    <t>G/TBT/N/TPKM/308/Add.1</t>
  </si>
  <si>
    <r>
      <rPr>
        <i/>
        <sz val="11"/>
        <rFont val="Calibri"/>
        <family val="2"/>
      </rPr>
      <t>Automotive video cameras, other audio-frequency electric amplifiers and head-mounted monitors</t>
    </r>
    <r>
      <rPr>
        <sz val="11"/>
        <color rgb="FF000000"/>
        <rFont val="Calibri"/>
        <family val="2"/>
      </rPr>
      <t/>
    </r>
  </si>
  <si>
    <r>
      <rPr>
        <sz val="11"/>
        <rFont val="Calibri"/>
        <family val="2"/>
      </rPr>
      <t xml:space="preserve">43.040 - Road vehicle systems; </t>
    </r>
    <r>
      <rPr>
        <sz val="11"/>
        <color rgb="FF000000"/>
        <rFont val="Calibri"/>
        <family val="2"/>
      </rPr>
      <t xml:space="preserve">
</t>
    </r>
    <r>
      <rPr>
        <i/>
        <sz val="11"/>
        <color rgb="FF000000"/>
        <rFont val="Calibri"/>
        <family val="2"/>
      </rPr>
      <t xml:space="preserve">43.040 - Road vehicle systems; </t>
    </r>
  </si>
  <si>
    <t>G/TBT/N/UGA/691/Add.1</t>
  </si>
  <si>
    <r>
      <rPr>
        <i/>
        <sz val="11"/>
        <rFont val="Calibri"/>
        <family val="2"/>
      </rPr>
      <t>Hair spray</t>
    </r>
    <r>
      <rPr>
        <sz val="11"/>
        <color rgb="FF000000"/>
        <rFont val="Calibri"/>
        <family val="2"/>
      </rPr>
      <t/>
    </r>
  </si>
  <si>
    <t>G/TBT/N/UGA/692/Add.1</t>
  </si>
  <si>
    <r>
      <rPr>
        <i/>
        <sz val="11"/>
        <rFont val="Calibri"/>
        <family val="2"/>
      </rPr>
      <t>Edible Ices, Ice mixes.</t>
    </r>
    <r>
      <rPr>
        <sz val="11"/>
        <color rgb="FF000000"/>
        <rFont val="Calibri"/>
        <family val="2"/>
      </rPr>
      <t/>
    </r>
  </si>
  <si>
    <r>
      <rPr>
        <i/>
        <sz val="11"/>
        <rFont val="Calibri"/>
        <family val="2"/>
      </rPr>
      <t xml:space="preserve">2105 - Ice cream and other edible ice, whether or not containing cocoa.; 210500 - Ice cream and other edible ice, whether or not containing cocoa.; </t>
    </r>
  </si>
  <si>
    <r>
      <rPr>
        <sz val="11"/>
        <rFont val="Calibri"/>
        <family val="2"/>
      </rPr>
      <t xml:space="preserve">67.100.40 - Ice cream and ice confectionery; </t>
    </r>
    <r>
      <rPr>
        <sz val="11"/>
        <color rgb="FF000000"/>
        <rFont val="Calibri"/>
        <family val="2"/>
      </rPr>
      <t xml:space="preserve">
</t>
    </r>
    <r>
      <rPr>
        <i/>
        <sz val="11"/>
        <color rgb="FF000000"/>
        <rFont val="Calibri"/>
        <family val="2"/>
      </rPr>
      <t xml:space="preserve">67.100.40 - Ice cream and ice confectionery; </t>
    </r>
  </si>
  <si>
    <r>
      <rPr>
        <i/>
        <sz val="11"/>
        <rFont val="Calibri"/>
        <family val="2"/>
      </rPr>
      <t xml:space="preserve">Consumer information, labelling; Prevention of deceptive practices and consumer protection; Protection of human health or safety; Quality requirements; </t>
    </r>
  </si>
  <si>
    <t>G/TBT/N/UGA/693/Add.1</t>
  </si>
  <si>
    <r>
      <rPr>
        <i/>
        <sz val="11"/>
        <rFont val="Calibri"/>
        <family val="2"/>
      </rPr>
      <t>Flavoured milk.</t>
    </r>
    <r>
      <rPr>
        <sz val="11"/>
        <color rgb="FF000000"/>
        <rFont val="Calibri"/>
        <family val="2"/>
      </rPr>
      <t/>
    </r>
  </si>
  <si>
    <r>
      <rPr>
        <sz val="11"/>
        <rFont val="Calibri"/>
        <family val="2"/>
      </rPr>
      <t xml:space="preserve">0402 - Milk and cream, concentrated or containing added sugar or other sweetening matter.; </t>
    </r>
    <r>
      <rPr>
        <sz val="11"/>
        <color rgb="FF000000"/>
        <rFont val="Calibri"/>
        <family val="2"/>
      </rPr>
      <t xml:space="preserve">
</t>
    </r>
    <r>
      <rPr>
        <i/>
        <sz val="11"/>
        <color rgb="FF000000"/>
        <rFont val="Calibri"/>
        <family val="2"/>
      </rPr>
      <t xml:space="preserve">0402 - Milk and cream, concentrated or containing added sugar or other sweetening matter.; </t>
    </r>
  </si>
  <si>
    <r>
      <rPr>
        <sz val="11"/>
        <rFont val="Calibri"/>
        <family val="2"/>
      </rPr>
      <t xml:space="preserve">67.100.10 - Milk and processed milk products; 67.100.99 - Other milk products; </t>
    </r>
    <r>
      <rPr>
        <sz val="11"/>
        <color rgb="FF000000"/>
        <rFont val="Calibri"/>
        <family val="2"/>
      </rPr>
      <t xml:space="preserve">
</t>
    </r>
    <r>
      <rPr>
        <i/>
        <sz val="11"/>
        <color rgb="FF000000"/>
        <rFont val="Calibri"/>
        <family val="2"/>
      </rPr>
      <t xml:space="preserve">67.100.10 - Milk and processed milk products; 67.100.99 - Other milk products; </t>
    </r>
  </si>
  <si>
    <t>G/TBT/N/UGA/694/Add.1</t>
  </si>
  <si>
    <r>
      <rPr>
        <sz val="11"/>
        <rFont val="Calibri"/>
        <family val="2"/>
      </rPr>
      <t xml:space="preserve">64021 - - Sports footwear:; 64031 - - Sports footwear:; 640411 - -- Sports footwear; tennis shoes, basketball shoes, gym shoes, training shoes and the like; </t>
    </r>
    <r>
      <rPr>
        <sz val="11"/>
        <color rgb="FF000000"/>
        <rFont val="Calibri"/>
        <family val="2"/>
      </rPr>
      <t xml:space="preserve">
</t>
    </r>
    <r>
      <rPr>
        <i/>
        <sz val="11"/>
        <color rgb="FF000000"/>
        <rFont val="Calibri"/>
        <family val="2"/>
      </rPr>
      <t xml:space="preserve">64021 - - Sports footwear:; 64031 - - Sports footwear:; 640411 - -- Sports footwear; tennis shoes, basketball shoes, gym shoes, training shoes and the like; </t>
    </r>
  </si>
  <si>
    <r>
      <rPr>
        <sz val="11"/>
        <rFont val="Calibri"/>
        <family val="2"/>
      </rPr>
      <t xml:space="preserve">61.060 - Footwear; 83.140 - Rubber and plastics products; </t>
    </r>
    <r>
      <rPr>
        <sz val="11"/>
        <color rgb="FF000000"/>
        <rFont val="Calibri"/>
        <family val="2"/>
      </rPr>
      <t xml:space="preserve">
</t>
    </r>
    <r>
      <rPr>
        <i/>
        <sz val="11"/>
        <color rgb="FF000000"/>
        <rFont val="Calibri"/>
        <family val="2"/>
      </rPr>
      <t xml:space="preserve">61.060 - Footwear; 83.140 - Rubber and plastics products; </t>
    </r>
  </si>
  <si>
    <t>G/TBT/N/UGA/695/Add.1</t>
  </si>
  <si>
    <r>
      <rPr>
        <i/>
        <sz val="11"/>
        <rFont val="Calibri"/>
        <family val="2"/>
      </rPr>
      <t>Caprine (goat) meat, Caprine (goat) carcasses and cuts.</t>
    </r>
    <r>
      <rPr>
        <sz val="11"/>
        <color rgb="FF000000"/>
        <rFont val="Calibri"/>
        <family val="2"/>
      </rPr>
      <t/>
    </r>
  </si>
  <si>
    <r>
      <rPr>
        <sz val="11"/>
        <rFont val="Calibri"/>
        <family val="2"/>
      </rPr>
      <t xml:space="preserve">020450 - - Meat of goats; </t>
    </r>
    <r>
      <rPr>
        <sz val="11"/>
        <color rgb="FF000000"/>
        <rFont val="Calibri"/>
        <family val="2"/>
      </rPr>
      <t xml:space="preserve">
</t>
    </r>
    <r>
      <rPr>
        <i/>
        <sz val="11"/>
        <color rgb="FF000000"/>
        <rFont val="Calibri"/>
        <family val="2"/>
      </rPr>
      <t xml:space="preserve">0204 - Meat of sheep or goats, fresh, chilled or frozen.; 020450 - - Meat of goats; </t>
    </r>
  </si>
  <si>
    <r>
      <rPr>
        <sz val="11"/>
        <rFont val="Calibri"/>
        <family val="2"/>
      </rPr>
      <t xml:space="preserve">67.120.10 - Meat and meat products; </t>
    </r>
    <r>
      <rPr>
        <sz val="11"/>
        <color rgb="FF000000"/>
        <rFont val="Calibri"/>
        <family val="2"/>
      </rPr>
      <t xml:space="preserve">
</t>
    </r>
    <r>
      <rPr>
        <i/>
        <sz val="11"/>
        <color rgb="FF000000"/>
        <rFont val="Calibri"/>
        <family val="2"/>
      </rPr>
      <t xml:space="preserve">67.120.10 - Meat and meat products; </t>
    </r>
  </si>
  <si>
    <t>G/TBT/N/UGA/696/Add.1</t>
  </si>
  <si>
    <r>
      <rPr>
        <i/>
        <sz val="11"/>
        <rFont val="Calibri"/>
        <family val="2"/>
      </rPr>
      <t>Porcine (pig) meat, Porcine (pig) meat Carcasses and cuts.</t>
    </r>
    <r>
      <rPr>
        <sz val="11"/>
        <color rgb="FF000000"/>
        <rFont val="Calibri"/>
        <family val="2"/>
      </rPr>
      <t/>
    </r>
  </si>
  <si>
    <r>
      <rPr>
        <sz val="11"/>
        <rFont val="Calibri"/>
        <family val="2"/>
      </rPr>
      <t xml:space="preserve">0203 - Meat of swine, fresh, chilled or frozen.; 02101 - - Meat of swine:; </t>
    </r>
    <r>
      <rPr>
        <sz val="11"/>
        <color rgb="FF000000"/>
        <rFont val="Calibri"/>
        <family val="2"/>
      </rPr>
      <t xml:space="preserve">
</t>
    </r>
    <r>
      <rPr>
        <i/>
        <sz val="11"/>
        <color rgb="FF000000"/>
        <rFont val="Calibri"/>
        <family val="2"/>
      </rPr>
      <t xml:space="preserve">0203 - Meat of swine, fresh, chilled or frozen.; 02101 - - Meat of swine:; </t>
    </r>
  </si>
  <si>
    <t>G/TBT/N/UGA/697/Add.1</t>
  </si>
  <si>
    <r>
      <rPr>
        <i/>
        <sz val="11"/>
        <rFont val="Calibri"/>
        <family val="2"/>
      </rPr>
      <t>Used vehicles.</t>
    </r>
    <r>
      <rPr>
        <sz val="11"/>
        <color rgb="FF000000"/>
        <rFont val="Calibri"/>
        <family val="2"/>
      </rPr>
      <t/>
    </r>
  </si>
  <si>
    <r>
      <rPr>
        <sz val="11"/>
        <rFont val="Calibri"/>
        <family val="2"/>
      </rPr>
      <t xml:space="preserve">43.020 - Road vehicles in general; 43.040.01 - Road vehicle systems in general; 43.080.01 - Commercial vehicles in general; </t>
    </r>
    <r>
      <rPr>
        <sz val="11"/>
        <color rgb="FF000000"/>
        <rFont val="Calibri"/>
        <family val="2"/>
      </rPr>
      <t xml:space="preserve">
</t>
    </r>
    <r>
      <rPr>
        <i/>
        <sz val="11"/>
        <color rgb="FF000000"/>
        <rFont val="Calibri"/>
        <family val="2"/>
      </rPr>
      <t xml:space="preserve">43.020 - Road vehicles in general; 43.040.01 - Road vehicle systems in general; 43.080.01 - Commercial vehicles in general; </t>
    </r>
  </si>
  <si>
    <r>
      <rPr>
        <i/>
        <sz val="11"/>
        <rFont val="Calibri"/>
        <family val="2"/>
      </rPr>
      <t xml:space="preserve">Prevention of deceptive practices and consumer protection; Protection of human health or safety; Protection of the environment; Quality requirements; </t>
    </r>
  </si>
  <si>
    <t>G/TBT/N/UGA/698/Add.1</t>
  </si>
  <si>
    <r>
      <rPr>
        <i/>
        <sz val="11"/>
        <rFont val="Calibri"/>
        <family val="2"/>
      </rPr>
      <t>Pressed steel tanks.</t>
    </r>
    <r>
      <rPr>
        <sz val="11"/>
        <color rgb="FF000000"/>
        <rFont val="Calibri"/>
        <family val="2"/>
      </rPr>
      <t/>
    </r>
  </si>
  <si>
    <r>
      <rPr>
        <sz val="11"/>
        <rFont val="Calibri"/>
        <family val="2"/>
      </rPr>
      <t xml:space="preserve">23.020.10 - Stationary containers and tanks; </t>
    </r>
    <r>
      <rPr>
        <sz val="11"/>
        <color rgb="FF000000"/>
        <rFont val="Calibri"/>
        <family val="2"/>
      </rPr>
      <t xml:space="preserve">
</t>
    </r>
    <r>
      <rPr>
        <i/>
        <sz val="11"/>
        <color rgb="FF000000"/>
        <rFont val="Calibri"/>
        <family val="2"/>
      </rPr>
      <t xml:space="preserve">23.020.10 - Stationary containers and tanks; </t>
    </r>
  </si>
  <si>
    <t>G/TBT/N/UGA/699/Add.1</t>
  </si>
  <si>
    <r>
      <rPr>
        <i/>
        <sz val="11"/>
        <rFont val="Calibri"/>
        <family val="2"/>
      </rPr>
      <t>Cold rolled low carbon steel flat products.</t>
    </r>
    <r>
      <rPr>
        <sz val="11"/>
        <color rgb="FF000000"/>
        <rFont val="Calibri"/>
        <family val="2"/>
      </rPr>
      <t/>
    </r>
  </si>
  <si>
    <r>
      <rPr>
        <sz val="11"/>
        <rFont val="Calibri"/>
        <family val="2"/>
      </rPr>
      <t xml:space="preserve">7225 - Flat-rolled products of other alloy steel, of a width of 600 mm or more.; 7209 - Flat-rolled products of iron or non-alloy steel, of a width of 600 mm or more, cold-rolled (cold-reduced), not clad, plated or coated.; </t>
    </r>
    <r>
      <rPr>
        <sz val="11"/>
        <color rgb="FF000000"/>
        <rFont val="Calibri"/>
        <family val="2"/>
      </rPr>
      <t xml:space="preserve">
</t>
    </r>
    <r>
      <rPr>
        <i/>
        <sz val="11"/>
        <color rgb="FF000000"/>
        <rFont val="Calibri"/>
        <family val="2"/>
      </rPr>
      <t xml:space="preserve">7209 - Flat-rolled products of iron or non-alloy steel, of a width of 600 mm or more, cold-rolled (cold-reduced), not clad, plated or coated.; 7225 - Flat-rolled products of other alloy steel, of a width of 600 mm or more.; </t>
    </r>
  </si>
  <si>
    <r>
      <rPr>
        <sz val="11"/>
        <rFont val="Calibri"/>
        <family val="2"/>
      </rPr>
      <t xml:space="preserve">77.140.50 - Flat steel products and semi-products; </t>
    </r>
    <r>
      <rPr>
        <sz val="11"/>
        <color rgb="FF000000"/>
        <rFont val="Calibri"/>
        <family val="2"/>
      </rPr>
      <t xml:space="preserve">
</t>
    </r>
    <r>
      <rPr>
        <i/>
        <sz val="11"/>
        <color rgb="FF000000"/>
        <rFont val="Calibri"/>
        <family val="2"/>
      </rPr>
      <t xml:space="preserve">77.140.50 - Flat steel products and semi-products; </t>
    </r>
  </si>
  <si>
    <t>G/TBT/N/UGA/700/Add.1</t>
  </si>
  <si>
    <r>
      <rPr>
        <sz val="11"/>
        <rFont val="Calibri"/>
        <family val="2"/>
      </rPr>
      <t xml:space="preserve">830110 - - Padlocks; </t>
    </r>
    <r>
      <rPr>
        <sz val="11"/>
        <color rgb="FF000000"/>
        <rFont val="Calibri"/>
        <family val="2"/>
      </rPr>
      <t xml:space="preserve">
</t>
    </r>
    <r>
      <rPr>
        <i/>
        <sz val="11"/>
        <color rgb="FF000000"/>
        <rFont val="Calibri"/>
        <family val="2"/>
      </rPr>
      <t xml:space="preserve">8301 - Padlocks and locks (key, combination or electrically operated), of base metal; clasps and frames with clasps, incorporating locks, of base metal; keys for any of the foregoing articles, of base metal.; 830110 - - Padlocks; </t>
    </r>
  </si>
  <si>
    <r>
      <rPr>
        <sz val="11"/>
        <rFont val="Calibri"/>
        <family val="2"/>
      </rPr>
      <t xml:space="preserve">91.190 - Building accessories; </t>
    </r>
    <r>
      <rPr>
        <sz val="11"/>
        <color rgb="FF000000"/>
        <rFont val="Calibri"/>
        <family val="2"/>
      </rPr>
      <t xml:space="preserve">
</t>
    </r>
    <r>
      <rPr>
        <i/>
        <sz val="11"/>
        <color rgb="FF000000"/>
        <rFont val="Calibri"/>
        <family val="2"/>
      </rPr>
      <t xml:space="preserve">91.190 - Building accessories; </t>
    </r>
  </si>
  <si>
    <t>G/TBT/N/UGA/704/Add.1</t>
  </si>
  <si>
    <r>
      <rPr>
        <i/>
        <sz val="11"/>
        <rFont val="Calibri"/>
        <family val="2"/>
      </rPr>
      <t>Sucralose.</t>
    </r>
    <r>
      <rPr>
        <sz val="11"/>
        <color rgb="FF000000"/>
        <rFont val="Calibri"/>
        <family val="2"/>
      </rPr>
      <t/>
    </r>
  </si>
  <si>
    <r>
      <rPr>
        <sz val="11"/>
        <rFont val="Calibri"/>
        <family val="2"/>
      </rPr>
      <t xml:space="preserve">67.220.20 - Food additives; </t>
    </r>
    <r>
      <rPr>
        <sz val="11"/>
        <color rgb="FF000000"/>
        <rFont val="Calibri"/>
        <family val="2"/>
      </rPr>
      <t xml:space="preserve">
</t>
    </r>
    <r>
      <rPr>
        <i/>
        <sz val="11"/>
        <color rgb="FF000000"/>
        <rFont val="Calibri"/>
        <family val="2"/>
      </rPr>
      <t xml:space="preserve">67.220.20 - Food additives; </t>
    </r>
  </si>
  <si>
    <r>
      <rPr>
        <i/>
        <sz val="11"/>
        <rFont val="Calibri"/>
        <family val="2"/>
      </rPr>
      <t xml:space="preserve">Consumer information, labelling; Prevention of deceptive practices and consumer protection; Protection of human health or safety; Quality requirements; Reducing trade barriers and facilitating trade; </t>
    </r>
  </si>
  <si>
    <t>G/TBT/N/UGA/705/Add.1</t>
  </si>
  <si>
    <r>
      <rPr>
        <i/>
        <sz val="11"/>
        <rFont val="Calibri"/>
        <family val="2"/>
      </rPr>
      <t>Commercial blasting explosives, Fuel Oil explosives.</t>
    </r>
    <r>
      <rPr>
        <sz val="11"/>
        <color rgb="FF000000"/>
        <rFont val="Calibri"/>
        <family val="2"/>
      </rPr>
      <t/>
    </r>
  </si>
  <si>
    <r>
      <rPr>
        <sz val="11"/>
        <rFont val="Calibri"/>
        <family val="2"/>
      </rPr>
      <t xml:space="preserve">39031 - - Polystyrene:; </t>
    </r>
    <r>
      <rPr>
        <sz val="11"/>
        <color rgb="FF000000"/>
        <rFont val="Calibri"/>
        <family val="2"/>
      </rPr>
      <t xml:space="preserve">
</t>
    </r>
    <r>
      <rPr>
        <i/>
        <sz val="11"/>
        <color rgb="FF000000"/>
        <rFont val="Calibri"/>
        <family val="2"/>
      </rPr>
      <t xml:space="preserve">39031 - - Polystyrene:; </t>
    </r>
  </si>
  <si>
    <r>
      <rPr>
        <sz val="11"/>
        <rFont val="Calibri"/>
        <family val="2"/>
      </rPr>
      <t xml:space="preserve">83.040 - Raw materials for rubber and plastics; </t>
    </r>
    <r>
      <rPr>
        <sz val="11"/>
        <color rgb="FF000000"/>
        <rFont val="Calibri"/>
        <family val="2"/>
      </rPr>
      <t xml:space="preserve">
</t>
    </r>
    <r>
      <rPr>
        <i/>
        <sz val="11"/>
        <color rgb="FF000000"/>
        <rFont val="Calibri"/>
        <family val="2"/>
      </rPr>
      <t xml:space="preserve">83.040 - Raw materials for rubber and plastics; </t>
    </r>
  </si>
  <si>
    <t>G/TBT/N/UGA/706/Add.1</t>
  </si>
  <si>
    <r>
      <rPr>
        <i/>
        <sz val="11"/>
        <rFont val="Calibri"/>
        <family val="2"/>
      </rPr>
      <t>Building limes.</t>
    </r>
    <r>
      <rPr>
        <sz val="11"/>
        <color rgb="FF000000"/>
        <rFont val="Calibri"/>
        <family val="2"/>
      </rPr>
      <t/>
    </r>
  </si>
  <si>
    <r>
      <rPr>
        <sz val="11"/>
        <rFont val="Calibri"/>
        <family val="2"/>
      </rPr>
      <t xml:space="preserve">25 - Salt; sulphur; earths and stone; plastering materials, lime and cement; </t>
    </r>
    <r>
      <rPr>
        <sz val="11"/>
        <color rgb="FF000000"/>
        <rFont val="Calibri"/>
        <family val="2"/>
      </rPr>
      <t xml:space="preserve">
</t>
    </r>
    <r>
      <rPr>
        <i/>
        <sz val="11"/>
        <color rgb="FF000000"/>
        <rFont val="Calibri"/>
        <family val="2"/>
      </rPr>
      <t xml:space="preserve">25 - Salt; sulphur; earths and stone; plastering materials, lime and cement; </t>
    </r>
  </si>
  <si>
    <r>
      <rPr>
        <sz val="11"/>
        <rFont val="Calibri"/>
        <family val="2"/>
      </rPr>
      <t xml:space="preserve">91.100.10 - Cement. Gypsum. Lime. Mortar; </t>
    </r>
    <r>
      <rPr>
        <sz val="11"/>
        <color rgb="FF000000"/>
        <rFont val="Calibri"/>
        <family val="2"/>
      </rPr>
      <t xml:space="preserve">
</t>
    </r>
    <r>
      <rPr>
        <i/>
        <sz val="11"/>
        <color rgb="FF000000"/>
        <rFont val="Calibri"/>
        <family val="2"/>
      </rPr>
      <t xml:space="preserve">91.100.10 - Cement. Gypsum. Lime. Mortar; </t>
    </r>
  </si>
  <si>
    <r>
      <rPr>
        <i/>
        <sz val="11"/>
        <rFont val="Calibri"/>
        <family val="2"/>
      </rPr>
      <t xml:space="preserve">Consumer information, labelling; Prevention of deceptive practices and consumer protection; Protection of human health or safety; Protection of the environment; Quality requirements; </t>
    </r>
  </si>
  <si>
    <t>G/TBT/N/UGA/709/Add.1</t>
  </si>
  <si>
    <r>
      <rPr>
        <i/>
        <sz val="11"/>
        <rFont val="Calibri"/>
        <family val="2"/>
      </rPr>
      <t>Polyethylene.</t>
    </r>
    <r>
      <rPr>
        <sz val="11"/>
        <color rgb="FF000000"/>
        <rFont val="Calibri"/>
        <family val="2"/>
      </rPr>
      <t/>
    </r>
  </si>
  <si>
    <r>
      <rPr>
        <sz val="11"/>
        <rFont val="Calibri"/>
        <family val="2"/>
      </rPr>
      <t xml:space="preserve">290121 - -- Ethylene; 390110 - - Polyethylene having a specific gravity of less than 0.94; 390120 - - Polyethylene having a specific gravity of 0.94 or more; </t>
    </r>
    <r>
      <rPr>
        <sz val="11"/>
        <color rgb="FF000000"/>
        <rFont val="Calibri"/>
        <family val="2"/>
      </rPr>
      <t xml:space="preserve">
</t>
    </r>
    <r>
      <rPr>
        <i/>
        <sz val="11"/>
        <color rgb="FF000000"/>
        <rFont val="Calibri"/>
        <family val="2"/>
      </rPr>
      <t xml:space="preserve">290121 - -- Ethylene; 390110 - - Polyethylene having a specific gravity of less than 0.94; 390120 - - Polyethylene having a specific gravity of 0.94 or more; </t>
    </r>
  </si>
  <si>
    <r>
      <rPr>
        <sz val="11"/>
        <rFont val="Calibri"/>
        <family val="2"/>
      </rPr>
      <t xml:space="preserve">83.040 - Raw materials for rubber and plastics; </t>
    </r>
    <r>
      <rPr>
        <sz val="11"/>
        <color rgb="FF000000"/>
        <rFont val="Calibri"/>
        <family val="2"/>
      </rPr>
      <t xml:space="preserve">
</t>
    </r>
    <r>
      <rPr>
        <i/>
        <sz val="11"/>
        <color rgb="FF000000"/>
        <rFont val="Calibri"/>
        <family val="2"/>
      </rPr>
      <t xml:space="preserve">83.040 - Raw materials for rubber and plastics; 83.040.01 - Raw materials for rubber and plastics in general; </t>
    </r>
  </si>
  <si>
    <t>G/TBT/N/UGA/710/Add.1</t>
  </si>
  <si>
    <r>
      <rPr>
        <i/>
        <sz val="11"/>
        <rFont val="Calibri"/>
        <family val="2"/>
      </rPr>
      <t>Polyvinylchloride (PVC).</t>
    </r>
    <r>
      <rPr>
        <sz val="11"/>
        <color rgb="FF000000"/>
        <rFont val="Calibri"/>
        <family val="2"/>
      </rPr>
      <t/>
    </r>
  </si>
  <si>
    <r>
      <rPr>
        <sz val="11"/>
        <rFont val="Calibri"/>
        <family val="2"/>
      </rPr>
      <t xml:space="preserve">290321 - -- Vinyl chloride (chloroethylene); 291532 - -- Vinyl acetate; 3904 - Polymers of vinyl chloride or of other halogenated olefins, in primary forms.; </t>
    </r>
    <r>
      <rPr>
        <sz val="11"/>
        <color rgb="FF000000"/>
        <rFont val="Calibri"/>
        <family val="2"/>
      </rPr>
      <t xml:space="preserve">
</t>
    </r>
    <r>
      <rPr>
        <i/>
        <sz val="11"/>
        <color rgb="FF000000"/>
        <rFont val="Calibri"/>
        <family val="2"/>
      </rPr>
      <t xml:space="preserve">290321 - -- Vinyl chloride (chloroethylene); 291532 - -- Vinyl acetate; 3904 - Polymers of vinyl chloride or of other halogenated olefins, in primary forms.; 390410 - - Poly(vinyl chloride), not mixed with any other substances; 390430 - - Vinyl chloride-vinyl acetate copolymers; 390450 - - Vinylidene chloride polymers; 391530 - - Of polymers of vinyl chloride; 391620 - - Of polymers of vinyl chloride; 391723 - -- Of polymers of vinyl chloride; 391810 - - Of polymers of vinyl chloride; 39204 - - Of polymers of vinyl chloride:; 392112 - -- Of polymers of vinyl chloride; </t>
    </r>
  </si>
  <si>
    <t>G/TBT/N/UGA/723/Add.1</t>
  </si>
  <si>
    <r>
      <rPr>
        <i/>
        <sz val="11"/>
        <rFont val="Calibri"/>
        <family val="2"/>
      </rPr>
      <t>Adult diapers, adult briefs, adult underpads.</t>
    </r>
    <r>
      <rPr>
        <sz val="11"/>
        <color rgb="FF000000"/>
        <rFont val="Calibri"/>
        <family val="2"/>
      </rPr>
      <t/>
    </r>
  </si>
  <si>
    <r>
      <rPr>
        <sz val="11"/>
        <rFont val="Calibri"/>
        <family val="2"/>
      </rPr>
      <t xml:space="preserve">61082 - - Briefs and panties:; 61071 - - Underpants and briefs:; </t>
    </r>
    <r>
      <rPr>
        <sz val="11"/>
        <color rgb="FF000000"/>
        <rFont val="Calibri"/>
        <family val="2"/>
      </rPr>
      <t xml:space="preserve">
</t>
    </r>
    <r>
      <rPr>
        <i/>
        <sz val="11"/>
        <color rgb="FF000000"/>
        <rFont val="Calibri"/>
        <family val="2"/>
      </rPr>
      <t xml:space="preserve">61071 - - Underpants and briefs:; 61082 - - Briefs and panties:; </t>
    </r>
  </si>
  <si>
    <r>
      <rPr>
        <sz val="11"/>
        <rFont val="Calibri"/>
        <family val="2"/>
      </rPr>
      <t xml:space="preserve">11.180.20 - Aids for incontinence and ostomy; 59.080.30 - Textile fabrics; </t>
    </r>
    <r>
      <rPr>
        <sz val="11"/>
        <color rgb="FF000000"/>
        <rFont val="Calibri"/>
        <family val="2"/>
      </rPr>
      <t xml:space="preserve">
</t>
    </r>
    <r>
      <rPr>
        <i/>
        <sz val="11"/>
        <color rgb="FF000000"/>
        <rFont val="Calibri"/>
        <family val="2"/>
      </rPr>
      <t xml:space="preserve">11.180.20 - Aids for incontinence and ostomy; 59.080.30 - Textile fabrics; </t>
    </r>
  </si>
  <si>
    <t>G/TBT/N/UGA/724/Add.1</t>
  </si>
  <si>
    <r>
      <rPr>
        <i/>
        <sz val="11"/>
        <rFont val="Calibri"/>
        <family val="2"/>
      </rPr>
      <t>Urea fertilizer.</t>
    </r>
    <r>
      <rPr>
        <sz val="11"/>
        <color rgb="FF000000"/>
        <rFont val="Calibri"/>
        <family val="2"/>
      </rPr>
      <t/>
    </r>
  </si>
  <si>
    <r>
      <rPr>
        <i/>
        <sz val="11"/>
        <rFont val="Calibri"/>
        <family val="2"/>
      </rPr>
      <t xml:space="preserve">3102 - Mineral or chemical fertilizers, nitrogenous.; </t>
    </r>
  </si>
  <si>
    <r>
      <rPr>
        <i/>
        <sz val="11"/>
        <rFont val="Calibri"/>
        <family val="2"/>
      </rPr>
      <t xml:space="preserve">Consumer information, labelling; Prevention of deceptive practices and consumer protection; Protection of human health or safety; Protection of animal or plant life or health; Protection of the environment; Quality requirements; </t>
    </r>
  </si>
  <si>
    <t>G/TBT/N/UGA/725/Add.1</t>
  </si>
  <si>
    <r>
      <rPr>
        <i/>
        <sz val="11"/>
        <rFont val="Calibri"/>
        <family val="2"/>
      </rPr>
      <t>Ammonium sulphate nitrate fertilizer.</t>
    </r>
    <r>
      <rPr>
        <sz val="11"/>
        <color rgb="FF000000"/>
        <rFont val="Calibri"/>
        <family val="2"/>
      </rPr>
      <t/>
    </r>
  </si>
  <si>
    <r>
      <rPr>
        <sz val="11"/>
        <rFont val="Calibri"/>
        <family val="2"/>
      </rPr>
      <t xml:space="preserve">3102 - Mineral or chemical fertilizers, nitrogenous.; </t>
    </r>
    <r>
      <rPr>
        <sz val="11"/>
        <color rgb="FF000000"/>
        <rFont val="Calibri"/>
        <family val="2"/>
      </rPr>
      <t xml:space="preserve">
</t>
    </r>
    <r>
      <rPr>
        <i/>
        <sz val="11"/>
        <color rgb="FF000000"/>
        <rFont val="Calibri"/>
        <family val="2"/>
      </rPr>
      <t xml:space="preserve">3102 - Mineral or chemical fertilizers, nitrogenous.; </t>
    </r>
  </si>
  <si>
    <t>G/TBT/N/UGA/726/Add.1</t>
  </si>
  <si>
    <r>
      <rPr>
        <i/>
        <sz val="11"/>
        <rFont val="Calibri"/>
        <family val="2"/>
      </rPr>
      <t>Calcium ammonium nitrate fertilizer.</t>
    </r>
    <r>
      <rPr>
        <sz val="11"/>
        <color rgb="FF000000"/>
        <rFont val="Calibri"/>
        <family val="2"/>
      </rPr>
      <t/>
    </r>
  </si>
  <si>
    <t>G/TBT/N/UGA/727/Add.1</t>
  </si>
  <si>
    <r>
      <rPr>
        <i/>
        <sz val="11"/>
        <rFont val="Calibri"/>
        <family val="2"/>
      </rPr>
      <t>Monoammonium phosphate fertilizers, diammonium phosphate fertilizers .</t>
    </r>
    <r>
      <rPr>
        <sz val="11"/>
        <color rgb="FF000000"/>
        <rFont val="Calibri"/>
        <family val="2"/>
      </rPr>
      <t/>
    </r>
  </si>
  <si>
    <r>
      <rPr>
        <sz val="11"/>
        <rFont val="Calibri"/>
        <family val="2"/>
      </rPr>
      <t xml:space="preserve">3103 - Mineral or chemical fertilizers, phosphatic.; 3105 - Mineral or chemical fertilizers containing two or three of the fertilizing elements nitrogen, phosphorus and potassium; other fertilizers; goods of this Chapter in tablets or similar forms or in packages of a gross weight not exceeding 10 kg.; </t>
    </r>
    <r>
      <rPr>
        <sz val="11"/>
        <color rgb="FF000000"/>
        <rFont val="Calibri"/>
        <family val="2"/>
      </rPr>
      <t xml:space="preserve">
</t>
    </r>
    <r>
      <rPr>
        <i/>
        <sz val="11"/>
        <color rgb="FF000000"/>
        <rFont val="Calibri"/>
        <family val="2"/>
      </rPr>
      <t xml:space="preserve">3103 - Mineral or chemical fertilizers, phosphatic.; 3105 - Mineral or chemical fertilizers containing two or three of the fertilizing elements nitrogen, phosphorus and potassium; other fertilizers; goods of this Chapter in tablets or similar forms or in packages of a gross weight not exceeding 10 kg.; 31055 - - Other mineral or chemical fertilizers containing the two fertilizing elements nitrogen and phosphorus:; </t>
    </r>
  </si>
  <si>
    <t>G/TBT/N/UGA/728/Add.1</t>
  </si>
  <si>
    <r>
      <rPr>
        <i/>
        <sz val="11"/>
        <rFont val="Calibri"/>
        <family val="2"/>
      </rPr>
      <t>Potassium chloride fertilizer, muriate of potash fertilizer.</t>
    </r>
    <r>
      <rPr>
        <sz val="11"/>
        <color rgb="FF000000"/>
        <rFont val="Calibri"/>
        <family val="2"/>
      </rPr>
      <t/>
    </r>
  </si>
  <si>
    <r>
      <rPr>
        <sz val="11"/>
        <rFont val="Calibri"/>
        <family val="2"/>
      </rPr>
      <t xml:space="preserve">3104 - Mineral or chemical fertilizers, potassic.; </t>
    </r>
    <r>
      <rPr>
        <sz val="11"/>
        <color rgb="FF000000"/>
        <rFont val="Calibri"/>
        <family val="2"/>
      </rPr>
      <t xml:space="preserve">
</t>
    </r>
    <r>
      <rPr>
        <i/>
        <sz val="11"/>
        <color rgb="FF000000"/>
        <rFont val="Calibri"/>
        <family val="2"/>
      </rPr>
      <t xml:space="preserve">3104 - Mineral or chemical fertilizers, potassic.; </t>
    </r>
  </si>
  <si>
    <t>G/TBT/N/UKR/120/Add.1</t>
  </si>
  <si>
    <t>Ukraine</t>
  </si>
  <si>
    <r>
      <rPr>
        <i/>
        <sz val="11"/>
        <rFont val="Calibri"/>
        <family val="2"/>
      </rPr>
      <t>Toys</t>
    </r>
    <r>
      <rPr>
        <sz val="11"/>
        <color rgb="FF000000"/>
        <rFont val="Calibri"/>
        <family val="2"/>
      </rPr>
      <t/>
    </r>
  </si>
  <si>
    <r>
      <rPr>
        <sz val="11"/>
        <rFont val="Calibri"/>
        <family val="2"/>
      </rPr>
      <t xml:space="preserve">97.200.50 - Toys; </t>
    </r>
  </si>
  <si>
    <r>
      <rPr>
        <i/>
        <sz val="11"/>
        <rFont val="Calibri"/>
        <family val="2"/>
      </rPr>
      <t xml:space="preserve">Harmonization; </t>
    </r>
  </si>
  <si>
    <t>G/TBT/N/CRI/176</t>
  </si>
  <si>
    <t>Costa Rica</t>
  </si>
  <si>
    <t>ICS 67.040</t>
  </si>
  <si>
    <t>G/TBT/N/EU/563</t>
  </si>
  <si>
    <r>
      <rPr>
        <sz val="11"/>
        <rFont val="Calibri"/>
        <family val="2"/>
      </rPr>
      <t>Biocidal products</t>
    </r>
    <r>
      <rPr>
        <sz val="11"/>
        <color rgb="FF000000"/>
        <rFont val="Calibri"/>
        <family val="2"/>
      </rPr>
      <t/>
    </r>
  </si>
  <si>
    <r>
      <rPr>
        <sz val="11"/>
        <rFont val="Calibri"/>
        <family val="2"/>
      </rPr>
      <t xml:space="preserve">Protection of human health or safety; Protection of the environment; Harmonization; </t>
    </r>
  </si>
  <si>
    <t>G/TBT/N/MEX/308/Add.3</t>
  </si>
  <si>
    <r>
      <rPr>
        <i/>
        <sz val="11"/>
        <rFont val="Calibri"/>
        <family val="2"/>
      </rPr>
      <t>Eggs and egg products (heading 0407) ;</t>
    </r>
    <r>
      <rPr>
        <sz val="11"/>
        <color rgb="FF000000"/>
        <rFont val="Calibri"/>
        <family val="2"/>
      </rPr>
      <t/>
    </r>
  </si>
  <si>
    <r>
      <rPr>
        <sz val="11"/>
        <rFont val="Calibri"/>
        <family val="2"/>
      </rPr>
      <t xml:space="preserve">0407 - Birds' eggs, in shell, fresh, preserved or cooked.; </t>
    </r>
    <r>
      <rPr>
        <sz val="11"/>
        <color rgb="FF000000"/>
        <rFont val="Calibri"/>
        <family val="2"/>
      </rPr>
      <t xml:space="preserve">
</t>
    </r>
    <r>
      <rPr>
        <i/>
        <sz val="11"/>
        <color rgb="FF000000"/>
        <rFont val="Calibri"/>
        <family val="2"/>
      </rPr>
      <t xml:space="preserve">0407 - Birds' eggs, in shell, fresh, preserved or cooked.; </t>
    </r>
  </si>
  <si>
    <r>
      <rPr>
        <sz val="11"/>
        <rFont val="Calibri"/>
        <family val="2"/>
      </rPr>
      <t xml:space="preserve">67.120.20 - Poultry and eggs; </t>
    </r>
  </si>
  <si>
    <t>G/TBT/N/UGA/643/Add.1</t>
  </si>
  <si>
    <r>
      <rPr>
        <i/>
        <sz val="11"/>
        <rFont val="Calibri"/>
        <family val="2"/>
      </rPr>
      <t>Surface polish.</t>
    </r>
    <r>
      <rPr>
        <sz val="11"/>
        <color rgb="FF000000"/>
        <rFont val="Calibri"/>
        <family val="2"/>
      </rPr>
      <t/>
    </r>
  </si>
  <si>
    <r>
      <rPr>
        <i/>
        <sz val="11"/>
        <rFont val="Calibri"/>
        <family val="2"/>
      </rPr>
      <t xml:space="preserve">34 - Soap, organic surface-active agents, washing preparations, lubricating preparations, artificial waxes, prepared waxes, polishing or scouring preparations, candles and similar articles, modelling pastes, "dental waxes" and dental preparations with a basis of plaster; 340510 - - Polishes, creams and similar preparations for footwear or leather; </t>
    </r>
  </si>
  <si>
    <r>
      <rPr>
        <sz val="11"/>
        <rFont val="Calibri"/>
        <family val="2"/>
      </rPr>
      <t xml:space="preserve">71.100.40 - Surface active agents; </t>
    </r>
    <r>
      <rPr>
        <sz val="11"/>
        <color rgb="FF000000"/>
        <rFont val="Calibri"/>
        <family val="2"/>
      </rPr>
      <t xml:space="preserve">
</t>
    </r>
    <r>
      <rPr>
        <i/>
        <sz val="11"/>
        <color rgb="FF000000"/>
        <rFont val="Calibri"/>
        <family val="2"/>
      </rPr>
      <t xml:space="preserve">71.100.40 - Surface active agents; </t>
    </r>
  </si>
  <si>
    <t>G/TBT/N/UGA/685/Add.1</t>
  </si>
  <si>
    <r>
      <rPr>
        <i/>
        <sz val="11"/>
        <rFont val="Calibri"/>
        <family val="2"/>
      </rPr>
      <t>Commercial blasting explosives.</t>
    </r>
    <r>
      <rPr>
        <sz val="11"/>
        <color rgb="FF000000"/>
        <rFont val="Calibri"/>
        <family val="2"/>
      </rPr>
      <t/>
    </r>
  </si>
  <si>
    <r>
      <rPr>
        <i/>
        <sz val="11"/>
        <rFont val="Calibri"/>
        <family val="2"/>
      </rPr>
      <t xml:space="preserve">36 - Explosives; pyrotechnic products; matches; pyrophoric alloys; certain combustible preparations; </t>
    </r>
  </si>
  <si>
    <r>
      <rPr>
        <sz val="11"/>
        <rFont val="Calibri"/>
        <family val="2"/>
      </rPr>
      <t xml:space="preserve">71.100.30 - Explosives. Pyrotechnics and fireworks; </t>
    </r>
    <r>
      <rPr>
        <sz val="11"/>
        <color rgb="FF000000"/>
        <rFont val="Calibri"/>
        <family val="2"/>
      </rPr>
      <t xml:space="preserve">
</t>
    </r>
    <r>
      <rPr>
        <i/>
        <sz val="11"/>
        <color rgb="FF000000"/>
        <rFont val="Calibri"/>
        <family val="2"/>
      </rPr>
      <t xml:space="preserve">71.100.30 - Explosives. Pyrotechnics and fireworks; </t>
    </r>
  </si>
  <si>
    <t>G/TBT/N/UGA/701/Add.1</t>
  </si>
  <si>
    <r>
      <rPr>
        <i/>
        <sz val="11"/>
        <rFont val="Calibri"/>
        <family val="2"/>
      </rPr>
      <t>Wall fillers.</t>
    </r>
    <r>
      <rPr>
        <sz val="11"/>
        <color rgb="FF000000"/>
        <rFont val="Calibri"/>
        <family val="2"/>
      </rPr>
      <t/>
    </r>
  </si>
  <si>
    <t>G/TBT/N/UGA/707/Add.1</t>
  </si>
  <si>
    <r>
      <rPr>
        <i/>
        <sz val="11"/>
        <rFont val="Calibri"/>
        <family val="2"/>
      </rPr>
      <t>Commercial blasting explosives, Ammonium Nitrate.</t>
    </r>
    <r>
      <rPr>
        <sz val="11"/>
        <color rgb="FF000000"/>
        <rFont val="Calibri"/>
        <family val="2"/>
      </rPr>
      <t/>
    </r>
  </si>
  <si>
    <r>
      <rPr>
        <i/>
        <sz val="11"/>
        <rFont val="Calibri"/>
        <family val="2"/>
      </rPr>
      <t xml:space="preserve">310230 - - Ammonium nitrate, whether or not in aqueous solution; 36 - Explosives; pyrotechnic products; matches; pyrophoric alloys; certain combustible preparations; 3602 - Prepared explosives, other than propellent powders.; 360200 - Prepared explosives, other than propellent powders.; </t>
    </r>
  </si>
  <si>
    <t>G/TBT/N/UGA/708/Add.1</t>
  </si>
  <si>
    <r>
      <rPr>
        <i/>
        <sz val="11"/>
        <rFont val="Calibri"/>
        <family val="2"/>
      </rPr>
      <t>Commercial blasting explosives, Ammonium Nitrate Fuel Oil explosives.</t>
    </r>
    <r>
      <rPr>
        <sz val="11"/>
        <color rgb="FF000000"/>
        <rFont val="Calibri"/>
        <family val="2"/>
      </rPr>
      <t/>
    </r>
  </si>
  <si>
    <t>G/TBT/N/UGA/729/Add.1</t>
  </si>
  <si>
    <r>
      <rPr>
        <i/>
        <sz val="11"/>
        <rFont val="Calibri"/>
        <family val="2"/>
      </rPr>
      <t>Illuminating candles.</t>
    </r>
    <r>
      <rPr>
        <sz val="11"/>
        <color rgb="FF000000"/>
        <rFont val="Calibri"/>
        <family val="2"/>
      </rPr>
      <t/>
    </r>
  </si>
  <si>
    <r>
      <rPr>
        <i/>
        <sz val="11"/>
        <rFont val="Calibri"/>
        <family val="2"/>
      </rPr>
      <t xml:space="preserve">34 - Soap, organic surface-active agents, washing preparations, lubricating preparations, artificial waxes, prepared waxes, polishing or scouring preparations, candles and similar articles, modelling pastes, "dental waxes" and dental preparations with a basis of plaster; 3406 - Candles, tapers and the like.; 340600 - Candles, tapers and the like.; </t>
    </r>
  </si>
  <si>
    <r>
      <rPr>
        <sz val="11"/>
        <rFont val="Calibri"/>
        <family val="2"/>
      </rPr>
      <t xml:space="preserve">75.140 - Waxes, bituminous materials and other petroleum products; </t>
    </r>
    <r>
      <rPr>
        <sz val="11"/>
        <color rgb="FF000000"/>
        <rFont val="Calibri"/>
        <family val="2"/>
      </rPr>
      <t xml:space="preserve">
</t>
    </r>
    <r>
      <rPr>
        <i/>
        <sz val="11"/>
        <color rgb="FF000000"/>
        <rFont val="Calibri"/>
        <family val="2"/>
      </rPr>
      <t xml:space="preserve">75.140 - Waxes, bituminous materials and other petroleum products; </t>
    </r>
  </si>
  <si>
    <t>G/TBT/N/UGA/730/Add.1</t>
  </si>
  <si>
    <r>
      <rPr>
        <sz val="11"/>
        <rFont val="Calibri"/>
        <family val="2"/>
      </rPr>
      <t xml:space="preserve">150810 - - Crude oil; 151110 - - Crude oil; 151211 - -- Crude oil; 151311 - -- Crude oil; 151321 - -- Crude oil; 151411 - -- Crude oil; 151491 - -- Crude oil; 151521 - -- Crude oil; </t>
    </r>
    <r>
      <rPr>
        <sz val="11"/>
        <color rgb="FF000000"/>
        <rFont val="Calibri"/>
        <family val="2"/>
      </rPr>
      <t xml:space="preserve">
</t>
    </r>
    <r>
      <rPr>
        <i/>
        <sz val="11"/>
        <color rgb="FF000000"/>
        <rFont val="Calibri"/>
        <family val="2"/>
      </rPr>
      <t xml:space="preserve">150810 - - Crude oil; 151110 - - Crude oil; 151211 - -- Crude oil; 151311 - -- Crude oil; 151321 - -- Crude oil; 151411 - -- Crude oil; 151491 - -- Crude oil; 151511 - -- Crude oil; 151521 - -- Crude oil; </t>
    </r>
  </si>
  <si>
    <r>
      <rPr>
        <sz val="11"/>
        <rFont val="Calibri"/>
        <family val="2"/>
      </rPr>
      <t xml:space="preserve">75.040 - Crude petroleum; </t>
    </r>
    <r>
      <rPr>
        <sz val="11"/>
        <color rgb="FF000000"/>
        <rFont val="Calibri"/>
        <family val="2"/>
      </rPr>
      <t xml:space="preserve">
</t>
    </r>
    <r>
      <rPr>
        <i/>
        <sz val="11"/>
        <color rgb="FF000000"/>
        <rFont val="Calibri"/>
        <family val="2"/>
      </rPr>
      <t xml:space="preserve">75.040 - Crude petroleum; </t>
    </r>
  </si>
  <si>
    <t>G/TBT/N/UGA/731/Add.1</t>
  </si>
  <si>
    <t>G/TBT/N/UGA/732/Add.1</t>
  </si>
  <si>
    <r>
      <rPr>
        <i/>
        <sz val="11"/>
        <rFont val="Calibri"/>
        <family val="2"/>
      </rPr>
      <t>Crude Oils, Fuel Oils</t>
    </r>
    <r>
      <rPr>
        <sz val="11"/>
        <color rgb="FF000000"/>
        <rFont val="Calibri"/>
        <family val="2"/>
      </rPr>
      <t/>
    </r>
  </si>
  <si>
    <r>
      <rPr>
        <sz val="11"/>
        <rFont val="Calibri"/>
        <family val="2"/>
      </rPr>
      <t xml:space="preserve">150810 - - Crude oil; 151110 - - Crude oil; 151211 - -- Crude oil; 151311 - -- Crude oil; 151321 - -- Crude oil; 151411 - -- Crude oil; 151491 - -- Crude oil; 151521 - -- Crude oil; </t>
    </r>
    <r>
      <rPr>
        <sz val="11"/>
        <color rgb="FF000000"/>
        <rFont val="Calibri"/>
        <family val="2"/>
      </rPr>
      <t xml:space="preserve">
</t>
    </r>
    <r>
      <rPr>
        <i/>
        <sz val="11"/>
        <color rgb="FF000000"/>
        <rFont val="Calibri"/>
        <family val="2"/>
      </rPr>
      <t xml:space="preserve">150810 - - Crude oil; 151110 - - Crude oil; 151211 - -- Crude oil; 151311 - -- Crude oil; 151321 - -- Crude oil; 151411 - -- Crude oil; 151491 - -- Crude oil; 151511 - -- Crude oil; 151521 - -- Crude oil; 841330 - - Fuel, lubricating or cooling medium pumps for internal combustion piston engines; </t>
    </r>
  </si>
  <si>
    <r>
      <rPr>
        <sz val="11"/>
        <rFont val="Calibri"/>
        <family val="2"/>
      </rPr>
      <t xml:space="preserve">75.160.20 - Liquid fuels; </t>
    </r>
    <r>
      <rPr>
        <sz val="11"/>
        <color rgb="FF000000"/>
        <rFont val="Calibri"/>
        <family val="2"/>
      </rPr>
      <t xml:space="preserve">
</t>
    </r>
    <r>
      <rPr>
        <i/>
        <sz val="11"/>
        <color rgb="FF000000"/>
        <rFont val="Calibri"/>
        <family val="2"/>
      </rPr>
      <t xml:space="preserve">75.160.20 - Liquid fuels; </t>
    </r>
  </si>
  <si>
    <t>G/TBT/N/UGA/733/Add.1</t>
  </si>
  <si>
    <r>
      <rPr>
        <sz val="11"/>
        <rFont val="Calibri"/>
        <family val="2"/>
      </rPr>
      <t xml:space="preserve">91.080.40 - Concrete structures; 91.100.30 - Concrete and concrete products; </t>
    </r>
  </si>
  <si>
    <t>G/TBT/N/UGA/734/Add.1</t>
  </si>
  <si>
    <r>
      <rPr>
        <sz val="11"/>
        <rFont val="Calibri"/>
        <family val="2"/>
      </rPr>
      <t xml:space="preserve">6810 - Articles of cement, of concrete or of artificial stone, whether or not reinforced.; </t>
    </r>
    <r>
      <rPr>
        <sz val="11"/>
        <color rgb="FF000000"/>
        <rFont val="Calibri"/>
        <family val="2"/>
      </rPr>
      <t xml:space="preserve">
</t>
    </r>
    <r>
      <rPr>
        <i/>
        <sz val="11"/>
        <color rgb="FF000000"/>
        <rFont val="Calibri"/>
        <family val="2"/>
      </rPr>
      <t xml:space="preserve">6810 - Articles of cement, of concrete or of artificial stone, whether or not reinforced.; </t>
    </r>
  </si>
  <si>
    <r>
      <rPr>
        <sz val="11"/>
        <rFont val="Calibri"/>
        <family val="2"/>
      </rPr>
      <t xml:space="preserve">91.080.40 - Concrete structures; 91.100.30 - Concrete and concrete products; </t>
    </r>
    <r>
      <rPr>
        <sz val="11"/>
        <color rgb="FF000000"/>
        <rFont val="Calibri"/>
        <family val="2"/>
      </rPr>
      <t xml:space="preserve">
</t>
    </r>
    <r>
      <rPr>
        <i/>
        <sz val="11"/>
        <color rgb="FF000000"/>
        <rFont val="Calibri"/>
        <family val="2"/>
      </rPr>
      <t xml:space="preserve">91.080.40 - Concrete structures; 91.100.30 - Concrete and concrete products; </t>
    </r>
  </si>
  <si>
    <t>G/TBT/N/UGA/735/Add.1</t>
  </si>
  <si>
    <r>
      <rPr>
        <i/>
        <sz val="11"/>
        <rFont val="Calibri"/>
        <family val="2"/>
      </rPr>
      <t>Concrete</t>
    </r>
    <r>
      <rPr>
        <sz val="11"/>
        <color rgb="FF000000"/>
        <rFont val="Calibri"/>
        <family val="2"/>
      </rPr>
      <t/>
    </r>
  </si>
  <si>
    <r>
      <rPr>
        <sz val="11"/>
        <rFont val="Calibri"/>
        <family val="2"/>
      </rPr>
      <t xml:space="preserve">3816 - Refractory cements, mortars, concretes and similar compositions, other than products of heading 38.01.; 382450 - - Non-refractory mortars and concretes; 6810 - Articles of cement, of concrete or of artificial stone, whether or not reinforced.; </t>
    </r>
    <r>
      <rPr>
        <sz val="11"/>
        <color rgb="FF000000"/>
        <rFont val="Calibri"/>
        <family val="2"/>
      </rPr>
      <t xml:space="preserve">
</t>
    </r>
    <r>
      <rPr>
        <i/>
        <sz val="11"/>
        <color rgb="FF000000"/>
        <rFont val="Calibri"/>
        <family val="2"/>
      </rPr>
      <t xml:space="preserve">3816 - Refractory cements, mortars, concretes and similar compositions, other than products of heading 38.01.; 381600 - Refractory cements, mortars, concretes and similar compositions, other than products of heading 38.01.; 382450 - - Non-refractory mortars and concretes; 6810 - Articles of cement, of concrete or of artificial stone, whether or not reinforced.; </t>
    </r>
  </si>
  <si>
    <r>
      <rPr>
        <sz val="11"/>
        <rFont val="Calibri"/>
        <family val="2"/>
      </rPr>
      <t xml:space="preserve">91.100.30 - Concrete and concrete products; </t>
    </r>
    <r>
      <rPr>
        <sz val="11"/>
        <color rgb="FF000000"/>
        <rFont val="Calibri"/>
        <family val="2"/>
      </rPr>
      <t xml:space="preserve">
</t>
    </r>
    <r>
      <rPr>
        <i/>
        <sz val="11"/>
        <color rgb="FF000000"/>
        <rFont val="Calibri"/>
        <family val="2"/>
      </rPr>
      <t xml:space="preserve">91.100.30 - Concrete and concrete products; </t>
    </r>
  </si>
  <si>
    <t>G/TBT/N/UGA/736/Add.1</t>
  </si>
  <si>
    <t>G/TBT/N/UGA/737/Add.1</t>
  </si>
  <si>
    <r>
      <rPr>
        <i/>
        <sz val="11"/>
        <rFont val="Calibri"/>
        <family val="2"/>
      </rPr>
      <t>Hardened Hydraulic Cement Mortar, Hardened Hydraulic Concrete.</t>
    </r>
    <r>
      <rPr>
        <sz val="11"/>
        <color rgb="FF000000"/>
        <rFont val="Calibri"/>
        <family val="2"/>
      </rPr>
      <t/>
    </r>
  </si>
  <si>
    <r>
      <rPr>
        <sz val="11"/>
        <rFont val="Calibri"/>
        <family val="2"/>
      </rPr>
      <t xml:space="preserve">3816 - Refractory cements, mortars, concretes and similar compositions, other than products of heading 38.01.; 6810 - Articles of cement, of concrete or of artificial stone, whether or not reinforced.; </t>
    </r>
    <r>
      <rPr>
        <sz val="11"/>
        <color rgb="FF000000"/>
        <rFont val="Calibri"/>
        <family val="2"/>
      </rPr>
      <t xml:space="preserve">
</t>
    </r>
    <r>
      <rPr>
        <i/>
        <sz val="11"/>
        <color rgb="FF000000"/>
        <rFont val="Calibri"/>
        <family val="2"/>
      </rPr>
      <t xml:space="preserve">3816 - Refractory cements, mortars, concretes and similar compositions, other than products of heading 38.01.; 6810 - Articles of cement, of concrete or of artificial stone, whether or not reinforced.; </t>
    </r>
  </si>
  <si>
    <t>G/TBT/N/UGA/738/Add.1</t>
  </si>
  <si>
    <r>
      <rPr>
        <sz val="11"/>
        <rFont val="Calibri"/>
        <family val="2"/>
      </rPr>
      <t xml:space="preserve">3816 - Refractory cements, mortars, concretes and similar compositions, other than products of heading 38.01.; 382450 - - Non-refractory mortars and concretes; 6810 - Articles of cement, of concrete or of artificial stone, whether or not reinforced.; </t>
    </r>
    <r>
      <rPr>
        <sz val="11"/>
        <color rgb="FF000000"/>
        <rFont val="Calibri"/>
        <family val="2"/>
      </rPr>
      <t xml:space="preserve">
</t>
    </r>
    <r>
      <rPr>
        <i/>
        <sz val="11"/>
        <color rgb="FF000000"/>
        <rFont val="Calibri"/>
        <family val="2"/>
      </rPr>
      <t xml:space="preserve">3816 - Refractory cements, mortars, concretes and similar compositions, other than products of heading 38.01.; 382450 - - Non-refractory mortars and concretes; 6810 - Articles of cement, of concrete or of artificial stone, whether or not reinforced.; </t>
    </r>
  </si>
  <si>
    <t>G/TBT/N/UGA/739/Add.1</t>
  </si>
  <si>
    <r>
      <rPr>
        <sz val="11"/>
        <rFont val="Calibri"/>
        <family val="2"/>
      </rPr>
      <t xml:space="preserve">91.100.30 - Concrete and concrete products; </t>
    </r>
  </si>
  <si>
    <t>G/TBT/N/UGA/740/Add.1</t>
  </si>
  <si>
    <r>
      <rPr>
        <i/>
        <sz val="11"/>
        <rFont val="Calibri"/>
        <family val="2"/>
      </rPr>
      <t>Concrete admixtures</t>
    </r>
    <r>
      <rPr>
        <sz val="11"/>
        <color rgb="FF000000"/>
        <rFont val="Calibri"/>
        <family val="2"/>
      </rPr>
      <t/>
    </r>
  </si>
  <si>
    <r>
      <rPr>
        <i/>
        <sz val="11"/>
        <rFont val="Calibri"/>
        <family val="2"/>
      </rPr>
      <t xml:space="preserve">3816 - Refractory cements, mortars, concretes and similar compositions, other than products of heading 38.01.; 381600 - Refractory cements, mortars, concretes and similar compositions, other than products of heading 38.01.; 382450 - - Non-refractory mortars and concretes; 6810 - Articles of cement, of concrete or of artificial stone, whether or not reinforced.; </t>
    </r>
  </si>
  <si>
    <t>G/TBT/N/UGA/741/Add.1</t>
  </si>
  <si>
    <t>G/TBT/N/UGA/742/Add.1</t>
  </si>
  <si>
    <t>G/TBT/N/UGA/743/Add.1</t>
  </si>
  <si>
    <r>
      <rPr>
        <i/>
        <sz val="11"/>
        <rFont val="Calibri"/>
        <family val="2"/>
      </rPr>
      <t>Liquid industrial chemicals</t>
    </r>
    <r>
      <rPr>
        <sz val="11"/>
        <color rgb="FF000000"/>
        <rFont val="Calibri"/>
        <family val="2"/>
      </rPr>
      <t/>
    </r>
  </si>
  <si>
    <r>
      <rPr>
        <sz val="11"/>
        <rFont val="Calibri"/>
        <family val="2"/>
      </rPr>
      <t xml:space="preserve">71.100 - Products of the chemical industry; </t>
    </r>
    <r>
      <rPr>
        <sz val="11"/>
        <color rgb="FF000000"/>
        <rFont val="Calibri"/>
        <family val="2"/>
      </rPr>
      <t xml:space="preserve">
</t>
    </r>
    <r>
      <rPr>
        <i/>
        <sz val="11"/>
        <color rgb="FF000000"/>
        <rFont val="Calibri"/>
        <family val="2"/>
      </rPr>
      <t xml:space="preserve">71.100 - Products of the chemical industry; </t>
    </r>
  </si>
  <si>
    <t>G/TBT/N/UGA/744/Add.1</t>
  </si>
  <si>
    <r>
      <rPr>
        <i/>
        <sz val="11"/>
        <rFont val="Calibri"/>
        <family val="2"/>
      </rPr>
      <t>Reagent water</t>
    </r>
    <r>
      <rPr>
        <sz val="11"/>
        <color rgb="FF000000"/>
        <rFont val="Calibri"/>
        <family val="2"/>
      </rPr>
      <t/>
    </r>
  </si>
  <si>
    <r>
      <rPr>
        <sz val="11"/>
        <rFont val="Calibri"/>
        <family val="2"/>
      </rPr>
      <t xml:space="preserve">71.040 - Analytical chemistry; </t>
    </r>
    <r>
      <rPr>
        <sz val="11"/>
        <color rgb="FF000000"/>
        <rFont val="Calibri"/>
        <family val="2"/>
      </rPr>
      <t xml:space="preserve">
</t>
    </r>
    <r>
      <rPr>
        <i/>
        <sz val="11"/>
        <color rgb="FF000000"/>
        <rFont val="Calibri"/>
        <family val="2"/>
      </rPr>
      <t xml:space="preserve">71.040 - Analytical chemistry; </t>
    </r>
  </si>
  <si>
    <t>G/TBT/N/UGA/745/Add.1</t>
  </si>
  <si>
    <r>
      <rPr>
        <i/>
        <sz val="11"/>
        <rFont val="Calibri"/>
        <family val="2"/>
      </rPr>
      <t>Liquid, solid and vapour.</t>
    </r>
    <r>
      <rPr>
        <sz val="11"/>
        <color rgb="FF000000"/>
        <rFont val="Calibri"/>
        <family val="2"/>
      </rPr>
      <t/>
    </r>
  </si>
  <si>
    <r>
      <rPr>
        <sz val="11"/>
        <rFont val="Calibri"/>
        <family val="2"/>
      </rPr>
      <t xml:space="preserve">71.040.50 - Physicochemical methods of analysis; </t>
    </r>
    <r>
      <rPr>
        <sz val="11"/>
        <color rgb="FF000000"/>
        <rFont val="Calibri"/>
        <family val="2"/>
      </rPr>
      <t xml:space="preserve">
</t>
    </r>
    <r>
      <rPr>
        <i/>
        <sz val="11"/>
        <color rgb="FF000000"/>
        <rFont val="Calibri"/>
        <family val="2"/>
      </rPr>
      <t xml:space="preserve">71.040.50 - Physicochemical methods of analysis; </t>
    </r>
  </si>
  <si>
    <t>G/TBT/N/UGA/766/Add.1</t>
  </si>
  <si>
    <r>
      <rPr>
        <i/>
        <sz val="11"/>
        <rFont val="Calibri"/>
        <family val="2"/>
      </rPr>
      <t>Personal Protective Equipment.</t>
    </r>
    <r>
      <rPr>
        <sz val="11"/>
        <color rgb="FF000000"/>
        <rFont val="Calibri"/>
        <family val="2"/>
      </rPr>
      <t/>
    </r>
  </si>
  <si>
    <r>
      <rPr>
        <sz val="11"/>
        <rFont val="Calibri"/>
        <family val="2"/>
      </rPr>
      <t xml:space="preserve">13.340 - Protective equipment; </t>
    </r>
    <r>
      <rPr>
        <sz val="11"/>
        <color rgb="FF000000"/>
        <rFont val="Calibri"/>
        <family val="2"/>
      </rPr>
      <t xml:space="preserve">
</t>
    </r>
    <r>
      <rPr>
        <i/>
        <sz val="11"/>
        <color rgb="FF000000"/>
        <rFont val="Calibri"/>
        <family val="2"/>
      </rPr>
      <t xml:space="preserve">13.340 - Protective equipment; </t>
    </r>
  </si>
  <si>
    <t>G/TBT/N/UGA/767/Add.1</t>
  </si>
  <si>
    <r>
      <rPr>
        <i/>
        <sz val="11"/>
        <rFont val="Calibri"/>
        <family val="2"/>
      </rPr>
      <t>Amusement Devices.</t>
    </r>
    <r>
      <rPr>
        <sz val="11"/>
        <color rgb="FF000000"/>
        <rFont val="Calibri"/>
        <family val="2"/>
      </rPr>
      <t/>
    </r>
  </si>
  <si>
    <r>
      <rPr>
        <sz val="11"/>
        <rFont val="Calibri"/>
        <family val="2"/>
      </rPr>
      <t xml:space="preserve">97.200.01 - Equipment for entertainment in general; </t>
    </r>
    <r>
      <rPr>
        <sz val="11"/>
        <color rgb="FF000000"/>
        <rFont val="Calibri"/>
        <family val="2"/>
      </rPr>
      <t xml:space="preserve">
</t>
    </r>
    <r>
      <rPr>
        <i/>
        <sz val="11"/>
        <color rgb="FF000000"/>
        <rFont val="Calibri"/>
        <family val="2"/>
      </rPr>
      <t xml:space="preserve">97.200.01 - Equipment for entertainment in general; </t>
    </r>
  </si>
  <si>
    <t>G/TBT/N/UGA/768/Add.1</t>
  </si>
  <si>
    <r>
      <rPr>
        <i/>
        <sz val="11"/>
        <rFont val="Calibri"/>
        <family val="2"/>
      </rPr>
      <t>Trampoline courts.</t>
    </r>
    <r>
      <rPr>
        <sz val="11"/>
        <color rgb="FF000000"/>
        <rFont val="Calibri"/>
        <family val="2"/>
      </rPr>
      <t/>
    </r>
  </si>
  <si>
    <r>
      <rPr>
        <sz val="11"/>
        <rFont val="Calibri"/>
        <family val="2"/>
      </rPr>
      <t xml:space="preserve">97.200.40 - Playgrounds; </t>
    </r>
    <r>
      <rPr>
        <sz val="11"/>
        <color rgb="FF000000"/>
        <rFont val="Calibri"/>
        <family val="2"/>
      </rPr>
      <t xml:space="preserve">
</t>
    </r>
    <r>
      <rPr>
        <i/>
        <sz val="11"/>
        <color rgb="FF000000"/>
        <rFont val="Calibri"/>
        <family val="2"/>
      </rPr>
      <t xml:space="preserve">97.200.40 - Playgrounds; </t>
    </r>
  </si>
  <si>
    <t>G/TBT/N/UGA/769/Add.1</t>
  </si>
  <si>
    <r>
      <rPr>
        <i/>
        <sz val="11"/>
        <rFont val="Calibri"/>
        <family val="2"/>
      </rPr>
      <t>Adventure tourism.</t>
    </r>
    <r>
      <rPr>
        <sz val="11"/>
        <color rgb="FF000000"/>
        <rFont val="Calibri"/>
        <family val="2"/>
      </rPr>
      <t/>
    </r>
  </si>
  <si>
    <r>
      <rPr>
        <sz val="11"/>
        <rFont val="Calibri"/>
        <family val="2"/>
      </rPr>
      <t xml:space="preserve">03.200 - Leisure. Tourism; </t>
    </r>
    <r>
      <rPr>
        <sz val="11"/>
        <color rgb="FF000000"/>
        <rFont val="Calibri"/>
        <family val="2"/>
      </rPr>
      <t xml:space="preserve">
</t>
    </r>
    <r>
      <rPr>
        <i/>
        <sz val="11"/>
        <color rgb="FF000000"/>
        <rFont val="Calibri"/>
        <family val="2"/>
      </rPr>
      <t xml:space="preserve">03.200 - Leisure. Tourism; </t>
    </r>
  </si>
  <si>
    <t>G/TBT/N/UGA/770/Add.1</t>
  </si>
  <si>
    <r>
      <rPr>
        <i/>
        <sz val="11"/>
        <rFont val="Calibri"/>
        <family val="2"/>
      </rPr>
      <t>Amusement rides, amusement devices.</t>
    </r>
    <r>
      <rPr>
        <sz val="11"/>
        <color rgb="FF000000"/>
        <rFont val="Calibri"/>
        <family val="2"/>
      </rPr>
      <t/>
    </r>
  </si>
  <si>
    <r>
      <rPr>
        <i/>
        <sz val="11"/>
        <rFont val="Calibri"/>
        <family val="2"/>
      </rPr>
      <t xml:space="preserve">9508 - Roundabouts, swings, shooting galleries and other fairground amusements; travelling circuses and travelling menageries; travelling theatres.; </t>
    </r>
  </si>
  <si>
    <t>G/TBT/N/UGA/771/Add.1</t>
  </si>
  <si>
    <r>
      <rPr>
        <i/>
        <sz val="11"/>
        <rFont val="Calibri"/>
        <family val="2"/>
      </rPr>
      <t>Amusement railway rides, amusement devices, amusement facilities.</t>
    </r>
    <r>
      <rPr>
        <sz val="11"/>
        <color rgb="FF000000"/>
        <rFont val="Calibri"/>
        <family val="2"/>
      </rPr>
      <t/>
    </r>
  </si>
  <si>
    <t>G/TBT/N/UGA/772/Add.1</t>
  </si>
  <si>
    <r>
      <rPr>
        <i/>
        <sz val="11"/>
        <rFont val="Calibri"/>
        <family val="2"/>
      </rPr>
      <t>Pressure water-jet cleaning equipment, pressure water-jet cutting equipment.</t>
    </r>
    <r>
      <rPr>
        <sz val="11"/>
        <color rgb="FF000000"/>
        <rFont val="Calibri"/>
        <family val="2"/>
      </rPr>
      <t/>
    </r>
  </si>
  <si>
    <r>
      <rPr>
        <sz val="11"/>
        <rFont val="Calibri"/>
        <family val="2"/>
      </rPr>
      <t xml:space="preserve">13.100 - Occupational safety. Industrial hygiene; 97.080 - Cleaning appliances; </t>
    </r>
    <r>
      <rPr>
        <sz val="11"/>
        <color rgb="FF000000"/>
        <rFont val="Calibri"/>
        <family val="2"/>
      </rPr>
      <t xml:space="preserve">
</t>
    </r>
    <r>
      <rPr>
        <i/>
        <sz val="11"/>
        <color rgb="FF000000"/>
        <rFont val="Calibri"/>
        <family val="2"/>
      </rPr>
      <t xml:space="preserve">13.100 - Occupational safety. Industrial hygiene; 97.080 - Cleaning appliances; </t>
    </r>
  </si>
  <si>
    <t>G/TBT/N/UGA/773/Add.1</t>
  </si>
  <si>
    <r>
      <rPr>
        <sz val="11"/>
        <rFont val="Calibri"/>
        <family val="2"/>
      </rPr>
      <t xml:space="preserve">13.100 - Occupational safety. Industrial hygiene; 13.180 - Ergonomics; </t>
    </r>
    <r>
      <rPr>
        <sz val="11"/>
        <color rgb="FF000000"/>
        <rFont val="Calibri"/>
        <family val="2"/>
      </rPr>
      <t xml:space="preserve">
</t>
    </r>
    <r>
      <rPr>
        <i/>
        <sz val="11"/>
        <color rgb="FF000000"/>
        <rFont val="Calibri"/>
        <family val="2"/>
      </rPr>
      <t xml:space="preserve">13.100 - Occupational safety. Industrial hygiene; 13.180 - Ergonomics; </t>
    </r>
  </si>
  <si>
    <t>G/TBT/N/UGA/774/Add.1</t>
  </si>
  <si>
    <r>
      <rPr>
        <sz val="11"/>
        <rFont val="Calibri"/>
        <family val="2"/>
      </rPr>
      <t xml:space="preserve">13.100 - Occupational safety. Industrial hygiene; </t>
    </r>
    <r>
      <rPr>
        <sz val="11"/>
        <color rgb="FF000000"/>
        <rFont val="Calibri"/>
        <family val="2"/>
      </rPr>
      <t xml:space="preserve">
</t>
    </r>
    <r>
      <rPr>
        <i/>
        <sz val="11"/>
        <color rgb="FF000000"/>
        <rFont val="Calibri"/>
        <family val="2"/>
      </rPr>
      <t xml:space="preserve">13.100 - Occupational safety. Industrial hygiene; </t>
    </r>
  </si>
  <si>
    <t>G/TBT/N/UGA/777/Add.1</t>
  </si>
  <si>
    <r>
      <rPr>
        <i/>
        <sz val="11"/>
        <rFont val="Calibri"/>
        <family val="2"/>
      </rPr>
      <t>Residual fuels</t>
    </r>
    <r>
      <rPr>
        <sz val="11"/>
        <color rgb="FF000000"/>
        <rFont val="Calibri"/>
        <family val="2"/>
      </rPr>
      <t/>
    </r>
  </si>
  <si>
    <r>
      <rPr>
        <sz val="11"/>
        <rFont val="Calibri"/>
        <family val="2"/>
      </rPr>
      <t xml:space="preserve">150810 - - Crude oil; 151110 - - Crude oil; 151211 - -- Crude oil; 151311 - -- Crude oil; 151321 - -- Crude oil; 151411 - -- Crude oil; 151491 - -- Crude oil; 151521 - -- Crude oil; </t>
    </r>
    <r>
      <rPr>
        <sz val="11"/>
        <color rgb="FF000000"/>
        <rFont val="Calibri"/>
        <family val="2"/>
      </rPr>
      <t xml:space="preserve">
</t>
    </r>
    <r>
      <rPr>
        <i/>
        <sz val="11"/>
        <color rgb="FF000000"/>
        <rFont val="Calibri"/>
        <family val="2"/>
      </rPr>
      <t xml:space="preserve">150810 - - Crude oil; 151110 - - Crude oil; 151211 - -- Crude oil; 151311 - -- Crude oil; 151321 - -- Crude oil; 151411 - -- Crude oil; 151491 - -- Crude oil; 151521 - -- Crude oil; </t>
    </r>
  </si>
  <si>
    <r>
      <rPr>
        <i/>
        <sz val="11"/>
        <rFont val="Calibri"/>
        <family val="2"/>
      </rPr>
      <t xml:space="preserve">Protection of the environment; </t>
    </r>
  </si>
  <si>
    <t>G/TBT/N/UGA/778/Add.1</t>
  </si>
  <si>
    <t>G/TBT/N/UGA/781/Add.1</t>
  </si>
  <si>
    <r>
      <rPr>
        <i/>
        <sz val="11"/>
        <rFont val="Calibri"/>
        <family val="2"/>
      </rPr>
      <t>Gaming equipment</t>
    </r>
    <r>
      <rPr>
        <sz val="11"/>
        <color rgb="FF000000"/>
        <rFont val="Calibri"/>
        <family val="2"/>
      </rPr>
      <t/>
    </r>
  </si>
  <si>
    <t>G/TBT/N/UGA/782/Add.1</t>
  </si>
  <si>
    <r>
      <rPr>
        <i/>
        <sz val="11"/>
        <rFont val="Calibri"/>
        <family val="2"/>
      </rPr>
      <t>Gaming equipment.</t>
    </r>
    <r>
      <rPr>
        <sz val="11"/>
        <color rgb="FF000000"/>
        <rFont val="Calibri"/>
        <family val="2"/>
      </rPr>
      <t/>
    </r>
  </si>
  <si>
    <t>G/TBT/N/UGA/783/Add.1</t>
  </si>
  <si>
    <r>
      <rPr>
        <i/>
        <sz val="11"/>
        <rFont val="Calibri"/>
        <family val="2"/>
      </rPr>
      <t>Stock remedies</t>
    </r>
    <r>
      <rPr>
        <sz val="11"/>
        <color rgb="FF000000"/>
        <rFont val="Calibri"/>
        <family val="2"/>
      </rPr>
      <t/>
    </r>
  </si>
  <si>
    <r>
      <rPr>
        <sz val="11"/>
        <rFont val="Calibri"/>
        <family val="2"/>
      </rPr>
      <t xml:space="preserve">65.100 - Pesticides and other agrochemicals; </t>
    </r>
    <r>
      <rPr>
        <sz val="11"/>
        <color rgb="FF000000"/>
        <rFont val="Calibri"/>
        <family val="2"/>
      </rPr>
      <t xml:space="preserve">
</t>
    </r>
    <r>
      <rPr>
        <i/>
        <sz val="11"/>
        <color rgb="FF000000"/>
        <rFont val="Calibri"/>
        <family val="2"/>
      </rPr>
      <t xml:space="preserve">65.100 - Pesticides and other agrochemicals; </t>
    </r>
  </si>
  <si>
    <t>G/TBT/N/UGA/784/Add.1</t>
  </si>
  <si>
    <r>
      <rPr>
        <i/>
        <sz val="11"/>
        <rFont val="Calibri"/>
        <family val="2"/>
      </rPr>
      <t>Stock remedies.</t>
    </r>
    <r>
      <rPr>
        <sz val="11"/>
        <color rgb="FF000000"/>
        <rFont val="Calibri"/>
        <family val="2"/>
      </rPr>
      <t/>
    </r>
  </si>
  <si>
    <t>G/TBT/N/CHL/381/Add.3</t>
  </si>
  <si>
    <r>
      <rPr>
        <sz val="11"/>
        <rFont val="Calibri"/>
        <family val="2"/>
      </rPr>
      <t xml:space="preserve">29.220 - Galvanic cells and batteries; </t>
    </r>
  </si>
  <si>
    <t>G/TBT/N/COL/109/Add.4</t>
  </si>
  <si>
    <t>Colombia</t>
  </si>
  <si>
    <r>
      <rPr>
        <i/>
        <sz val="11"/>
        <rFont val="Calibri"/>
        <family val="2"/>
      </rPr>
      <t>Tricycles, scooters, pedal cars and similar wheeled toys;  dolls' carriages;  dolls, whether or not dressed;  reduced-size ("scale") models and similar recreational models, working or not;  puzzles of all kinds;  electric trains, including tracks, signals and other accessories;  toys representing animals or non-human creatures;  toy musical instruments and apparatus;  motorized toys;  and balloons of natural rubber latex.  9503001000, 9503002920, 9503003000, 9503004000, 9503009100, 9503009200, 9503009300, 9503009400, 9503009500, 9503009600, 9503009900, 9503009910, 9503009990</t>
    </r>
    <r>
      <rPr>
        <sz val="11"/>
        <color rgb="FF000000"/>
        <rFont val="Calibri"/>
        <family val="2"/>
      </rPr>
      <t/>
    </r>
  </si>
  <si>
    <r>
      <rPr>
        <sz val="11"/>
        <rFont val="Calibri"/>
        <family val="2"/>
      </rPr>
      <t xml:space="preserve">9503 - Other toys; reduced-size ("scale") models and similar recreational models, working or not; puzzles of all kinds.; </t>
    </r>
  </si>
  <si>
    <t>G/TBT/N/ECU/327/Add.2</t>
  </si>
  <si>
    <r>
      <rPr>
        <sz val="11"/>
        <rFont val="Calibri"/>
        <family val="2"/>
      </rPr>
      <t xml:space="preserve">210690 - - Other; </t>
    </r>
    <r>
      <rPr>
        <sz val="11"/>
        <color rgb="FF000000"/>
        <rFont val="Calibri"/>
        <family val="2"/>
      </rPr>
      <t xml:space="preserve">
</t>
    </r>
    <r>
      <rPr>
        <i/>
        <sz val="11"/>
        <color rgb="FF000000"/>
        <rFont val="Calibri"/>
        <family val="2"/>
      </rPr>
      <t xml:space="preserve">210690 - - Other; </t>
    </r>
  </si>
  <si>
    <r>
      <rPr>
        <i/>
        <sz val="11"/>
        <rFont val="Calibri"/>
        <family val="2"/>
      </rPr>
      <t xml:space="preserve">Consumer information, labelling; Protection of human health or safety; Quality requirements; </t>
    </r>
  </si>
  <si>
    <t>G/TBT/N/EGY/34/Add.2</t>
  </si>
  <si>
    <t>Egypt</t>
  </si>
  <si>
    <r>
      <rPr>
        <i/>
        <sz val="11"/>
        <rFont val="Calibri"/>
        <family val="2"/>
      </rPr>
      <t>Food products</t>
    </r>
    <r>
      <rPr>
        <sz val="11"/>
        <color rgb="FF000000"/>
        <rFont val="Calibri"/>
        <family val="2"/>
      </rPr>
      <t/>
    </r>
  </si>
  <si>
    <r>
      <rPr>
        <sz val="11"/>
        <rFont val="Calibri"/>
        <family val="2"/>
      </rPr>
      <t xml:space="preserve">67.120.30 - Fish and fishery products; </t>
    </r>
    <r>
      <rPr>
        <sz val="11"/>
        <color rgb="FF000000"/>
        <rFont val="Calibri"/>
        <family val="2"/>
      </rPr>
      <t xml:space="preserve">
</t>
    </r>
    <r>
      <rPr>
        <i/>
        <sz val="11"/>
        <color rgb="FF000000"/>
        <rFont val="Calibri"/>
        <family val="2"/>
      </rPr>
      <t xml:space="preserve">67.040 - Food products in general; </t>
    </r>
  </si>
  <si>
    <t>G/TBT/N/ITA/32</t>
  </si>
  <si>
    <t>Italy</t>
  </si>
  <si>
    <r>
      <rPr>
        <sz val="11"/>
        <rFont val="Calibri"/>
        <family val="2"/>
      </rPr>
      <t xml:space="preserve"> Semi-finished metal products subject to radiometric monitoring </t>
    </r>
    <r>
      <rPr>
        <sz val="11"/>
        <color rgb="FF000000"/>
        <rFont val="Calibri"/>
        <family val="2"/>
      </rPr>
      <t/>
    </r>
  </si>
  <si>
    <r>
      <rPr>
        <sz val="11"/>
        <rFont val="Calibri"/>
        <family val="2"/>
      </rPr>
      <t xml:space="preserve">17.240 - Radiation measurements; 77.040 - Testing of metals; </t>
    </r>
  </si>
  <si>
    <t>G/TBT/N/PHL/186/Add.1</t>
  </si>
  <si>
    <t>Philippines</t>
  </si>
  <si>
    <r>
      <rPr>
        <i/>
        <sz val="11"/>
        <rFont val="Calibri"/>
        <family val="2"/>
      </rPr>
      <t>This Administrative Order applies to all medical devices to be sold, imported, exported, manufactured, and used in the Philippines, except in-vitro diagnostic and refurbished medical devices, for both of which separate Administrative Orders shall be issued.</t>
    </r>
    <r>
      <rPr>
        <sz val="11"/>
        <color rgb="FF000000"/>
        <rFont val="Calibri"/>
        <family val="2"/>
      </rPr>
      <t/>
    </r>
  </si>
  <si>
    <r>
      <rPr>
        <sz val="11"/>
        <rFont val="Calibri"/>
        <family val="2"/>
      </rPr>
      <t xml:space="preserve">11.040 - Medical equipment; </t>
    </r>
  </si>
  <si>
    <t>G/TBT/N/UGA/758/Add.1</t>
  </si>
  <si>
    <r>
      <rPr>
        <i/>
        <sz val="11"/>
        <rFont val="Calibri"/>
        <family val="2"/>
      </rPr>
      <t>Playground Surfacing.</t>
    </r>
    <r>
      <rPr>
        <sz val="11"/>
        <color rgb="FF000000"/>
        <rFont val="Calibri"/>
        <family val="2"/>
      </rPr>
      <t/>
    </r>
  </si>
  <si>
    <r>
      <rPr>
        <sz val="11"/>
        <rFont val="Calibri"/>
        <family val="2"/>
      </rPr>
      <t xml:space="preserve">13.100 - Occupational safety. Industrial hygiene; 97.200.40 - Playgrounds; 97.220 - Sports equipment and facilities; </t>
    </r>
    <r>
      <rPr>
        <sz val="11"/>
        <color rgb="FF000000"/>
        <rFont val="Calibri"/>
        <family val="2"/>
      </rPr>
      <t xml:space="preserve">
</t>
    </r>
    <r>
      <rPr>
        <i/>
        <sz val="11"/>
        <color rgb="FF000000"/>
        <rFont val="Calibri"/>
        <family val="2"/>
      </rPr>
      <t xml:space="preserve">13.100 - Occupational safety. Industrial hygiene; 97.200.40 - Playgrounds; 97.220 - Sports equipment and facilities; </t>
    </r>
  </si>
  <si>
    <t>G/TBT/N/UGA/759/Add.1</t>
  </si>
  <si>
    <t>G/TBT/N/UGA/760/Add.1</t>
  </si>
  <si>
    <t>G/TBT/N/UGA/761/Add.1</t>
  </si>
  <si>
    <r>
      <rPr>
        <sz val="11"/>
        <rFont val="Calibri"/>
        <family val="2"/>
      </rPr>
      <t xml:space="preserve">01.040.01 - Generalities. Terminology. Standardization. Documentation (Vocabularies); 13.100 - Occupational safety. Industrial hygiene; </t>
    </r>
    <r>
      <rPr>
        <sz val="11"/>
        <color rgb="FF000000"/>
        <rFont val="Calibri"/>
        <family val="2"/>
      </rPr>
      <t xml:space="preserve">
</t>
    </r>
    <r>
      <rPr>
        <i/>
        <sz val="11"/>
        <color rgb="FF000000"/>
        <rFont val="Calibri"/>
        <family val="2"/>
      </rPr>
      <t xml:space="preserve">01.040.01 - Generalities. Terminology. Standardization. Documentation (Vocabularies); 13.100 - Occupational safety. Industrial hygiene; </t>
    </r>
  </si>
  <si>
    <t>G/TBT/N/UGA/762/Add.1</t>
  </si>
  <si>
    <r>
      <rPr>
        <i/>
        <sz val="11"/>
        <rFont val="Calibri"/>
        <family val="2"/>
      </rPr>
      <t>Personal climbing equipment.</t>
    </r>
    <r>
      <rPr>
        <sz val="11"/>
        <color rgb="FF000000"/>
        <rFont val="Calibri"/>
        <family val="2"/>
      </rPr>
      <t/>
    </r>
  </si>
  <si>
    <t>G/TBT/N/UGA/763/Add.1</t>
  </si>
  <si>
    <r>
      <rPr>
        <i/>
        <sz val="11"/>
        <rFont val="Calibri"/>
        <family val="2"/>
      </rPr>
      <t>Laboratory chemicals, laboratory samples</t>
    </r>
    <r>
      <rPr>
        <sz val="11"/>
        <color rgb="FF000000"/>
        <rFont val="Calibri"/>
        <family val="2"/>
      </rPr>
      <t/>
    </r>
  </si>
  <si>
    <r>
      <rPr>
        <sz val="11"/>
        <rFont val="Calibri"/>
        <family val="2"/>
      </rPr>
      <t xml:space="preserve">13.030.30 - Special wastes; </t>
    </r>
    <r>
      <rPr>
        <sz val="11"/>
        <color rgb="FF000000"/>
        <rFont val="Calibri"/>
        <family val="2"/>
      </rPr>
      <t xml:space="preserve">
</t>
    </r>
    <r>
      <rPr>
        <i/>
        <sz val="11"/>
        <color rgb="FF000000"/>
        <rFont val="Calibri"/>
        <family val="2"/>
      </rPr>
      <t xml:space="preserve">13.030.30 - Special wastes; </t>
    </r>
  </si>
  <si>
    <r>
      <rPr>
        <i/>
        <sz val="11"/>
        <rFont val="Calibri"/>
        <family val="2"/>
      </rPr>
      <t xml:space="preserve">Protection of human health or safety; Protection of the environment; </t>
    </r>
  </si>
  <si>
    <t>G/TBT/N/UGA/764/Add.1</t>
  </si>
  <si>
    <r>
      <rPr>
        <i/>
        <sz val="11"/>
        <rFont val="Calibri"/>
        <family val="2"/>
      </rPr>
      <t>Air quality.</t>
    </r>
    <r>
      <rPr>
        <sz val="11"/>
        <color rgb="FF000000"/>
        <rFont val="Calibri"/>
        <family val="2"/>
      </rPr>
      <t/>
    </r>
  </si>
  <si>
    <r>
      <rPr>
        <sz val="11"/>
        <rFont val="Calibri"/>
        <family val="2"/>
      </rPr>
      <t xml:space="preserve">13.040.30 - Workplace atmospheres; 13.100 - Occupational safety. Industrial hygiene; </t>
    </r>
    <r>
      <rPr>
        <sz val="11"/>
        <color rgb="FF000000"/>
        <rFont val="Calibri"/>
        <family val="2"/>
      </rPr>
      <t xml:space="preserve">
</t>
    </r>
    <r>
      <rPr>
        <i/>
        <sz val="11"/>
        <color rgb="FF000000"/>
        <rFont val="Calibri"/>
        <family val="2"/>
      </rPr>
      <t xml:space="preserve">13.040.30 - Workplace atmospheres; 13.100 - Occupational safety. Industrial hygiene; </t>
    </r>
  </si>
  <si>
    <t>G/TBT/N/UGA/765/Add.1</t>
  </si>
  <si>
    <t>G/TBT/N/UGA/830</t>
  </si>
  <si>
    <t>G/TBT/N/UGA/831</t>
  </si>
  <si>
    <t>G/TBT/N/UGA/832</t>
  </si>
  <si>
    <t>G/TBT/N/USA/1227/Add.1/Corr.1</t>
  </si>
  <si>
    <r>
      <rPr>
        <i/>
        <sz val="11"/>
        <rFont val="Calibri"/>
        <family val="2"/>
      </rPr>
      <t>Emergency alert system</t>
    </r>
    <r>
      <rPr>
        <sz val="11"/>
        <color rgb="FF000000"/>
        <rFont val="Calibri"/>
        <family val="2"/>
      </rPr>
      <t/>
    </r>
  </si>
  <si>
    <r>
      <rPr>
        <sz val="11"/>
        <rFont val="Calibri"/>
        <family val="2"/>
      </rPr>
      <t xml:space="preserve">13.320 - Alarm and warning systems; 33.060 - Radiocommunications; 33.070 - Mobile services; </t>
    </r>
    <r>
      <rPr>
        <sz val="11"/>
        <color rgb="FF000000"/>
        <rFont val="Calibri"/>
        <family val="2"/>
      </rPr>
      <t xml:space="preserve">
</t>
    </r>
    <r>
      <rPr>
        <i/>
        <sz val="11"/>
        <color rgb="FF000000"/>
        <rFont val="Calibri"/>
        <family val="2"/>
      </rPr>
      <t xml:space="preserve">13.320 - Alarm and warning systems; 33.060 - Radiocommunications; 33.070 - Mobile services; </t>
    </r>
  </si>
  <si>
    <t>G/TBT/N/ECU/47/Add.5</t>
  </si>
  <si>
    <r>
      <rPr>
        <i/>
        <sz val="11"/>
        <rFont val="Calibri"/>
        <family val="2"/>
      </rPr>
      <t>8702101080, 8702101090, 8702109080, 8702109090, 8702909180, 8702909190, 8702909980, 8702909990, 8706009180, 8706009190, 8706009280, 8706009290, 8706009980, 8706009990, 8707901000, 8707909000</t>
    </r>
    <r>
      <rPr>
        <sz val="11"/>
        <color rgb="FF000000"/>
        <rFont val="Calibri"/>
        <family val="2"/>
      </rPr>
      <t/>
    </r>
  </si>
  <si>
    <r>
      <rPr>
        <sz val="11"/>
        <rFont val="Calibri"/>
        <family val="2"/>
      </rPr>
      <t xml:space="preserve">870790 - - Other; 8702 - Motor vehicles for the transport of ten or more persons, including the driver.; 8706 - Chassis fitted with engines, for the motor vehicles of headings 87.01 to 87.05.; </t>
    </r>
    <r>
      <rPr>
        <sz val="11"/>
        <color rgb="FF000000"/>
        <rFont val="Calibri"/>
        <family val="2"/>
      </rPr>
      <t xml:space="preserve">
</t>
    </r>
    <r>
      <rPr>
        <i/>
        <sz val="11"/>
        <color rgb="FF000000"/>
        <rFont val="Calibri"/>
        <family val="2"/>
      </rPr>
      <t xml:space="preserve">870210 - - With compression-ignition internal combustion piston engine (diesel or semi-diesel); 870290 - - Other; 870600 - Chassis fitted with engines, for the motor vehicles of headings 87.01 to 87.05.; 870790 - - Other; </t>
    </r>
  </si>
  <si>
    <r>
      <rPr>
        <sz val="11"/>
        <rFont val="Calibri"/>
        <family val="2"/>
      </rPr>
      <t xml:space="preserve">43.080.20 - Buses; </t>
    </r>
  </si>
  <si>
    <t>G/TBT/N/ECU/49/Add.8</t>
  </si>
  <si>
    <r>
      <rPr>
        <i/>
        <sz val="11"/>
        <rFont val="Calibri"/>
        <family val="2"/>
      </rPr>
      <t>87021010, 87021090, 87029091, 87029099, 87060091, 87060092, 87060099, 87079010, 87079090</t>
    </r>
    <r>
      <rPr>
        <sz val="11"/>
        <color rgb="FF000000"/>
        <rFont val="Calibri"/>
        <family val="2"/>
      </rPr>
      <t/>
    </r>
  </si>
  <si>
    <t>G/TBT/N/EU/562</t>
  </si>
  <si>
    <r>
      <rPr>
        <sz val="11"/>
        <rFont val="Calibri"/>
        <family val="2"/>
      </rPr>
      <t>Information and communications technology (ICT) products</t>
    </r>
    <r>
      <rPr>
        <sz val="11"/>
        <color rgb="FF000000"/>
        <rFont val="Calibri"/>
        <family val="2"/>
      </rPr>
      <t/>
    </r>
  </si>
  <si>
    <r>
      <rPr>
        <sz val="11"/>
        <rFont val="Calibri"/>
        <family val="2"/>
      </rPr>
      <t xml:space="preserve">35 - INFORMATION TECHNOLOGY. OFFICE MACHINES; </t>
    </r>
  </si>
  <si>
    <r>
      <rPr>
        <sz val="11"/>
        <rFont val="Calibri"/>
        <family val="2"/>
      </rPr>
      <t xml:space="preserve">Harmonization; Other; </t>
    </r>
  </si>
  <si>
    <t>G/TBT/N/IDN/119</t>
  </si>
  <si>
    <t>Indonesia</t>
  </si>
  <si>
    <r>
      <rPr>
        <sz val="11"/>
        <rFont val="Calibri"/>
        <family val="2"/>
      </rPr>
      <t>Lubricating oils for 4 (four) steps gasoline engines of motorized vehicles, Lubricating oils for 4 (four) steps gasoline engines of motor cycle, Lubricating oils of 2 (two) steps gasoline engines with air coolers; Lubricating oils of 2 (two) steps gasoline engines with water coolers, Lubricating oils of high rotation diesel engines, Lubricating oils of manual transmision and differential gears, Lubricating oils of automatic transmission (HS ex.2710.19.43; ex.3403.19.12; ex.3403.19.19; ex.3403.99.12; ex.3403.99.19). ICS 75.100 - Lubricants, industrial oils and related products. Including mineral oils, fluids for metal working and for temporary protection against corrosion</t>
    </r>
    <r>
      <rPr>
        <sz val="11"/>
        <color rgb="FF000000"/>
        <rFont val="Calibri"/>
        <family val="2"/>
      </rPr>
      <t/>
    </r>
  </si>
  <si>
    <r>
      <rPr>
        <sz val="11"/>
        <rFont val="Calibri"/>
        <family val="2"/>
      </rPr>
      <t xml:space="preserve">271019 - -- Other; 340319 - -- Other; 340399 - -- Other; </t>
    </r>
  </si>
  <si>
    <t>G/TBT/N/UKR/134</t>
  </si>
  <si>
    <r>
      <rPr>
        <sz val="11"/>
        <rFont val="Calibri"/>
        <family val="2"/>
      </rPr>
      <t>Electrical and electronic equipment</t>
    </r>
    <r>
      <rPr>
        <sz val="11"/>
        <color rgb="FF000000"/>
        <rFont val="Calibri"/>
        <family val="2"/>
      </rPr>
      <t/>
    </r>
  </si>
  <si>
    <t>G/TBT/N/USA/1031/Add.8</t>
  </si>
  <si>
    <r>
      <rPr>
        <i/>
        <sz val="11"/>
        <rFont val="Calibri"/>
        <family val="2"/>
      </rPr>
      <t>Tobacco products</t>
    </r>
    <r>
      <rPr>
        <sz val="11"/>
        <color rgb="FF000000"/>
        <rFont val="Calibri"/>
        <family val="2"/>
      </rPr>
      <t/>
    </r>
  </si>
  <si>
    <r>
      <rPr>
        <sz val="11"/>
        <rFont val="Calibri"/>
        <family val="2"/>
      </rPr>
      <t xml:space="preserve">2402 - Cigars, cheroots, cigarillos and cigarettes, of tobacco or of tobacco substitutes.; </t>
    </r>
    <r>
      <rPr>
        <sz val="11"/>
        <color rgb="FF000000"/>
        <rFont val="Calibri"/>
        <family val="2"/>
      </rPr>
      <t xml:space="preserve">
</t>
    </r>
    <r>
      <rPr>
        <i/>
        <sz val="11"/>
        <color rgb="FF000000"/>
        <rFont val="Calibri"/>
        <family val="2"/>
      </rPr>
      <t xml:space="preserve">2402 - Cigars, cheroots, cigarillos and cigarettes, of tobacco or of tobacco substitutes.; </t>
    </r>
  </si>
  <si>
    <r>
      <rPr>
        <sz val="11"/>
        <rFont val="Calibri"/>
        <family val="2"/>
      </rPr>
      <t xml:space="preserve">65.160 - Tobacco, tobacco products and related equipment; </t>
    </r>
    <r>
      <rPr>
        <sz val="11"/>
        <color rgb="FF000000"/>
        <rFont val="Calibri"/>
        <family val="2"/>
      </rPr>
      <t xml:space="preserve">
</t>
    </r>
    <r>
      <rPr>
        <i/>
        <sz val="11"/>
        <color rgb="FF000000"/>
        <rFont val="Calibri"/>
        <family val="2"/>
      </rPr>
      <t xml:space="preserve">65.160 - Tobacco, tobacco products and related equipment; </t>
    </r>
  </si>
  <si>
    <t>G/TBT/N/USA/1335/Add.1</t>
  </si>
  <si>
    <r>
      <rPr>
        <sz val="11"/>
        <rFont val="Calibri"/>
        <family val="2"/>
      </rPr>
      <t xml:space="preserve">19.020 - Test conditions and procedures in general; 75.160 - Fuels; </t>
    </r>
    <r>
      <rPr>
        <sz val="11"/>
        <color rgb="FF000000"/>
        <rFont val="Calibri"/>
        <family val="2"/>
      </rPr>
      <t xml:space="preserve">
</t>
    </r>
    <r>
      <rPr>
        <i/>
        <sz val="11"/>
        <color rgb="FF000000"/>
        <rFont val="Calibri"/>
        <family val="2"/>
      </rPr>
      <t xml:space="preserve">19.020 - Test conditions and procedures in general; 75.160 - Fuels; </t>
    </r>
  </si>
  <si>
    <r>
      <rPr>
        <i/>
        <sz val="11"/>
        <rFont val="Calibri"/>
        <family val="2"/>
      </rPr>
      <t xml:space="preserve">Prevention of deceptive practices and consumer protection; Protection of the environment; </t>
    </r>
  </si>
  <si>
    <t>G/TBT/N/USA/1350</t>
  </si>
  <si>
    <r>
      <rPr>
        <sz val="11"/>
        <rFont val="Calibri"/>
        <family val="2"/>
      </rPr>
      <t>Extracorporeal shock wave device</t>
    </r>
    <r>
      <rPr>
        <sz val="11"/>
        <color rgb="FF000000"/>
        <rFont val="Calibri"/>
        <family val="2"/>
      </rPr>
      <t/>
    </r>
  </si>
  <si>
    <t>G/TBT/N/USA/1351</t>
  </si>
  <si>
    <r>
      <rPr>
        <sz val="11"/>
        <rFont val="Calibri"/>
        <family val="2"/>
      </rPr>
      <t xml:space="preserve">13.120 - Domestic safety; 65.160 - Tobacco, tobacco products and related equipment; </t>
    </r>
  </si>
  <si>
    <t>G/TBT/N/CAN/545</t>
  </si>
  <si>
    <r>
      <rPr>
        <sz val="11"/>
        <rFont val="Calibri"/>
        <family val="2"/>
      </rPr>
      <t>Radiocommunications (ICS 33.060)</t>
    </r>
    <r>
      <rPr>
        <sz val="11"/>
        <color rgb="FF000000"/>
        <rFont val="Calibri"/>
        <family val="2"/>
      </rPr>
      <t/>
    </r>
  </si>
  <si>
    <t>G/TBT/N/ECU/256/Add.4</t>
  </si>
  <si>
    <r>
      <rPr>
        <i/>
        <sz val="11"/>
        <rFont val="Calibri"/>
        <family val="2"/>
      </rPr>
      <t>HS tariff subheadings 4202.11.10, 4202.11.90, 4202.12.10, 4202.12.90, 4202.21.00, 4202.22.00, 4202.29.00, 4202.31.00, 4202.32.00, 4202.39.00, 4202.91.10, 4202.91.90, 4202.92.00, 4202.99.10 and 4202.99.90 ;</t>
    </r>
    <r>
      <rPr>
        <sz val="11"/>
        <color rgb="FF000000"/>
        <rFont val="Calibri"/>
        <family val="2"/>
      </rPr>
      <t/>
    </r>
  </si>
  <si>
    <r>
      <rPr>
        <sz val="11"/>
        <rFont val="Calibri"/>
        <family val="2"/>
      </rPr>
      <t xml:space="preserve">420211 - -- With outer surface of leather, of composition leather or of patent leather; 420212 - -- With outer surface of plastics or of textile materials; 42022 - - Handbags, whether or not with shoulder strap, including those without handle:; 42023 - - Articles of a kind normally carried in the pocket or in the handbag:; 42029 - - Other:; </t>
    </r>
    <r>
      <rPr>
        <sz val="11"/>
        <color rgb="FF000000"/>
        <rFont val="Calibri"/>
        <family val="2"/>
      </rPr>
      <t xml:space="preserve">
</t>
    </r>
    <r>
      <rPr>
        <i/>
        <sz val="11"/>
        <color rgb="FF000000"/>
        <rFont val="Calibri"/>
        <family val="2"/>
      </rPr>
      <t xml:space="preserve">420211 - -- With outer surface of leather, of composition leather or of patent leather; 420212 - -- With outer surface of plastics or of textile materials; 420221 - -- With outer surface of leather, of composition leather or of patent leather; 420222 - -- With outer surface of sheeting of plastics or of textile materials; 420229 - -- Other; 420231 - -- With outer surface of leather, of composition leather or of patent leather; 420232 - -- With outer surface of sheeting of plastics or of textile materials; 420239 - -- Other; 420291 - -- With outer surface of leather, of composition leather or of patent leather; 420292 - -- With outer surface of sheeting of plastics or of textile materials; 420299 - -- Other; </t>
    </r>
  </si>
  <si>
    <r>
      <rPr>
        <sz val="11"/>
        <rFont val="Calibri"/>
        <family val="2"/>
      </rPr>
      <t xml:space="preserve">59.140.35 - Leather products; </t>
    </r>
    <r>
      <rPr>
        <sz val="11"/>
        <color rgb="FF000000"/>
        <rFont val="Calibri"/>
        <family val="2"/>
      </rPr>
      <t xml:space="preserve">
</t>
    </r>
    <r>
      <rPr>
        <i/>
        <sz val="11"/>
        <color rgb="FF000000"/>
        <rFont val="Calibri"/>
        <family val="2"/>
      </rPr>
      <t xml:space="preserve">59.140.35 - Leather products; </t>
    </r>
  </si>
  <si>
    <t>G/TBT/N/ECU/3/Rev.1/Add.2</t>
  </si>
  <si>
    <r>
      <rPr>
        <sz val="11"/>
        <rFont val="Calibri"/>
        <family val="2"/>
      </rPr>
      <t xml:space="preserve">841810 - - Combined refrigerator-freezers, fitted with separate external doors; 841821 - -- Compression-type; 841840 - - Freezers of the upright type, not exceeding 900 litres capacity; </t>
    </r>
    <r>
      <rPr>
        <sz val="11"/>
        <color rgb="FF000000"/>
        <rFont val="Calibri"/>
        <family val="2"/>
      </rPr>
      <t xml:space="preserve">
</t>
    </r>
    <r>
      <rPr>
        <i/>
        <sz val="11"/>
        <color rgb="FF000000"/>
        <rFont val="Calibri"/>
        <family val="2"/>
      </rPr>
      <t xml:space="preserve">84182 - - Refrigerators, household type:; </t>
    </r>
  </si>
  <si>
    <r>
      <rPr>
        <sz val="11"/>
        <rFont val="Calibri"/>
        <family val="2"/>
      </rPr>
      <t xml:space="preserve">97.040.30 - Domestic refrigerating appliances; </t>
    </r>
  </si>
  <si>
    <t>G/TBT/N/ECU/58/Add.5</t>
  </si>
  <si>
    <r>
      <rPr>
        <i/>
        <sz val="11"/>
        <rFont val="Calibri"/>
        <family val="2"/>
      </rPr>
      <t>8702.10.00, 8706.00.00, 8707.90.00</t>
    </r>
    <r>
      <rPr>
        <sz val="11"/>
        <color rgb="FF000000"/>
        <rFont val="Calibri"/>
        <family val="2"/>
      </rPr>
      <t/>
    </r>
  </si>
  <si>
    <r>
      <rPr>
        <sz val="11"/>
        <rFont val="Calibri"/>
        <family val="2"/>
      </rPr>
      <t xml:space="preserve">8706 - Chassis fitted with engines, for the motor vehicles of headings 87.01 to 87.05.; 870210 - - With compression-ignition internal combustion piston engine (diesel or semi-diesel); 870600 - Chassis fitted with engines, for the motor vehicles of headings 87.01 to 87.05.; 870790 - - Other; </t>
    </r>
  </si>
  <si>
    <t>G/TBT/N/ECU/7/Add.10</t>
  </si>
  <si>
    <r>
      <rPr>
        <i/>
        <sz val="11"/>
        <rFont val="Calibri"/>
        <family val="2"/>
      </rPr>
      <t>Labelling and marking of textiles, articles of apparel, footwear and accessories thereof (HS tariff subheadings 4202.0000, 4203.0000, 4303.0000, 6100.0000, 6200.0000, 6300.0000, 6400.0000, 9404.1000, 9404.2100, 9404.2900, 9404.3000 and 9404.9000)</t>
    </r>
    <r>
      <rPr>
        <sz val="11"/>
        <color rgb="FF000000"/>
        <rFont val="Calibri"/>
        <family val="2"/>
      </rPr>
      <t/>
    </r>
  </si>
  <si>
    <r>
      <rPr>
        <sz val="11"/>
        <rFont val="Calibri"/>
        <family val="2"/>
      </rPr>
      <t xml:space="preserve">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4203 - Articles of apparel and clothing accessories, of leather or of composition leather.; 4303 - Articles of apparel, clothing accessories and other articles of furskin.; 61 - Articles of apparel and clothing accessories, knitted or crocheted; 62 - Articles of apparel and clothing accessories, not knitted or crocheted; 63 - Other made up textile articles; sets; worn clothing and worn textile articles; rags; 64 - Footwear, gaiters and the like; parts of such articles; 9404 - Mattress supports; articles of bedding and similar furnishing (for example, mattresses, quilts, eiderdowns, cushions, pouffes and pillows) fitted with springs or stuffed or internally fitted with any material or of cellular rubber or plastics, whether or not covered.; </t>
    </r>
    <r>
      <rPr>
        <sz val="11"/>
        <color rgb="FF000000"/>
        <rFont val="Calibri"/>
        <family val="2"/>
      </rPr>
      <t xml:space="preserve">
</t>
    </r>
    <r>
      <rPr>
        <i/>
        <sz val="11"/>
        <color rgb="FF000000"/>
        <rFont val="Calibri"/>
        <family val="2"/>
      </rPr>
      <t xml:space="preserve">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4203 - Articles of apparel and clothing accessories, of leather or of composition leather.; 4303 - Articles of apparel, clothing accessories and other articles of furskin.; 61 - Articles of apparel and clothing accessories, knitted or crocheted; 62 - Articles of apparel and clothing accessories, not knitted or crocheted; 63 - Other made up textile articles; sets; worn clothing and worn textile articles; rags; 64 - Footwear, gaiters and the like; parts of such articles; 940410 - - Mattress supports; 940421 - -- Of cellular rubber or plastics, whether or not covered; 940429 - -- Of other materials; 940430 - - Sleeping bags; 940490 - - Other; </t>
    </r>
  </si>
  <si>
    <r>
      <rPr>
        <sz val="11"/>
        <rFont val="Calibri"/>
        <family val="2"/>
      </rPr>
      <t xml:space="preserve">59.080 - Products of the textile industry; 59.140.35 - Leather products; 61.020 - Clothes; 61.060 - Footwear; </t>
    </r>
    <r>
      <rPr>
        <sz val="11"/>
        <color rgb="FF000000"/>
        <rFont val="Calibri"/>
        <family val="2"/>
      </rPr>
      <t xml:space="preserve">
</t>
    </r>
    <r>
      <rPr>
        <i/>
        <sz val="11"/>
        <color rgb="FF000000"/>
        <rFont val="Calibri"/>
        <family val="2"/>
      </rPr>
      <t xml:space="preserve">59.080 - Products of the textile industry; 59.140.35 - Leather products; 61.020 - Clothes; 61.060 - Footwear; </t>
    </r>
  </si>
  <si>
    <t>G/TBT/N/ECU/9/Rev.1</t>
  </si>
  <si>
    <r>
      <rPr>
        <sz val="11"/>
        <rFont val="Calibri"/>
        <family val="2"/>
      </rPr>
      <t xml:space="preserve">401110 - - Of a kind used on motor cars (including station wagons and racing cars); 401140 - - Of a kind used on motorcycles; 87141 - - Of motorcycles (including mopeds):; 871492 - -- Wheel rims and spokes; </t>
    </r>
  </si>
  <si>
    <r>
      <rPr>
        <sz val="11"/>
        <rFont val="Calibri"/>
        <family val="2"/>
      </rPr>
      <t xml:space="preserve">83.160.10 - Road vehicle tyres; </t>
    </r>
  </si>
  <si>
    <t>G/TBT/N/ECU/94/Add.6</t>
  </si>
  <si>
    <r>
      <rPr>
        <sz val="11"/>
        <rFont val="Calibri"/>
        <family val="2"/>
      </rPr>
      <t xml:space="preserve">640110 - - Footwear incorporating a protective metal toe-cap; 640192 - -- Covering the ankle but not covering the knee; 640199 - -- Other; 640220 - - Footwear with upper straps or thongs assembled to the sole by means of plugs; 640320 - - Footwear with outer soles of leather, and uppers which consist of leather straps across the instep and around the big toe; 640340 - - Other footwear, incorporating a protective metal toe-cap; 6404 - Footwear with outer soles of rubber, plastics, leather or composition leather and uppers of textile materials.; 6405 - Other footwear.; 64021 - - Sports footwear:; 64029 - - Other footwear:; 64031 - - Sports footwear:; 64035 - - Other footwear with outer soles of leather:; 64039 - - Other footwear:; </t>
    </r>
    <r>
      <rPr>
        <sz val="11"/>
        <color rgb="FF000000"/>
        <rFont val="Calibri"/>
        <family val="2"/>
      </rPr>
      <t xml:space="preserve">
</t>
    </r>
    <r>
      <rPr>
        <i/>
        <sz val="11"/>
        <color rgb="FF000000"/>
        <rFont val="Calibri"/>
        <family val="2"/>
      </rPr>
      <t xml:space="preserve">640110 - - Footwear incorporating a protective metal toe-cap; 640192 - -- Covering the ankle but not covering the knee; 640199 - -- Other; 640212 - -- Ski-boots, cross-country ski footwear and snowboard boots; 640219 - -- Other; 640220 - - Footwear with upper straps or thongs assembled to the sole by means of plugs; 640291 - -- Covering the ankle; 640299 - -- Other; 640312 - -- Ski-boots, cross-country ski footwear and snowboard boots; 640319 - -- Other; 640320 - - Footwear with outer soles of leather, and uppers which consist of leather straps across the instep and around the big toe; 640340 - - Other footwear, incorporating a protective metal toe-cap; 640351 - -- Covering the ankle; 640359 - -- Other; 640391 - -- Covering the ankle; 640399 - -- Other; 640411 - -- Sports footwear; tennis shoes, basketball shoes, gym shoes, training shoes and the like; 640419 - -- Other; 640420 - - Footwear with outer soles of leather or composition leather; 640510 - - With uppers of leather or composition leather; 640520 - - With uppers of textile materials; 640590 - - Other; </t>
    </r>
  </si>
  <si>
    <r>
      <rPr>
        <sz val="11"/>
        <rFont val="Calibri"/>
        <family val="2"/>
      </rPr>
      <t xml:space="preserve">61.060 - Footwear; </t>
    </r>
  </si>
  <si>
    <t>G/TBT/N/EU/557</t>
  </si>
  <si>
    <t>G/TBT/N/EU/558</t>
  </si>
  <si>
    <t>G/TBT/N/EU/559</t>
  </si>
  <si>
    <t>G/TBT/N/EU/560</t>
  </si>
  <si>
    <t>G/TBT/N/EU/561</t>
  </si>
  <si>
    <r>
      <rPr>
        <sz val="11"/>
        <rFont val="Calibri"/>
        <family val="2"/>
      </rPr>
      <t>Fenamidone (pesticide active substance)</t>
    </r>
    <r>
      <rPr>
        <sz val="11"/>
        <color rgb="FF000000"/>
        <rFont val="Calibri"/>
        <family val="2"/>
      </rPr>
      <t/>
    </r>
  </si>
  <si>
    <t>G/TBT/N/GRD/19</t>
  </si>
  <si>
    <t>Grenada</t>
  </si>
  <si>
    <r>
      <rPr>
        <sz val="11"/>
        <rFont val="Calibri"/>
        <family val="2"/>
      </rPr>
      <t>Labelling of all Prepackaged Foods (ICS 67.230)</t>
    </r>
    <r>
      <rPr>
        <sz val="11"/>
        <color rgb="FF000000"/>
        <rFont val="Calibri"/>
        <family val="2"/>
      </rPr>
      <t/>
    </r>
  </si>
  <si>
    <r>
      <rPr>
        <sz val="11"/>
        <rFont val="Calibri"/>
        <family val="2"/>
      </rPr>
      <t xml:space="preserve">67.230 - Prepackaged and prepared foods; </t>
    </r>
  </si>
  <si>
    <t>G/TBT/N/ISR/1009/Corr.1</t>
  </si>
  <si>
    <t>Israel</t>
  </si>
  <si>
    <r>
      <rPr>
        <i/>
        <sz val="11"/>
        <rFont val="Calibri"/>
        <family val="2"/>
      </rPr>
      <t>Electrical circuit-breakers</t>
    </r>
    <r>
      <rPr>
        <sz val="11"/>
        <color rgb="FF000000"/>
        <rFont val="Calibri"/>
        <family val="2"/>
      </rPr>
      <t/>
    </r>
  </si>
  <si>
    <r>
      <rPr>
        <sz val="11"/>
        <rFont val="Calibri"/>
        <family val="2"/>
      </rPr>
      <t xml:space="preserve">853620 - - Automatic circuit breakers; 853630 - - Other apparatus for protecting electric circuits; 853650 - - Other switches; 853690 - - Other apparatus; 853890 - - Other; </t>
    </r>
    <r>
      <rPr>
        <sz val="11"/>
        <color rgb="FF000000"/>
        <rFont val="Calibri"/>
        <family val="2"/>
      </rPr>
      <t xml:space="preserve">
</t>
    </r>
    <r>
      <rPr>
        <i/>
        <sz val="11"/>
        <color rgb="FF000000"/>
        <rFont val="Calibri"/>
        <family val="2"/>
      </rPr>
      <t xml:space="preserve">853620 - - Automatic circuit breakers; 853630 - - Other apparatus for protecting electric circuits; 853650 - - Other switches; 853690 - - Other apparatus; 853890 - - Other; </t>
    </r>
  </si>
  <si>
    <r>
      <rPr>
        <sz val="11"/>
        <rFont val="Calibri"/>
        <family val="2"/>
      </rPr>
      <t xml:space="preserve">29.120.50 - Fuses and other overcurrent protection devices; </t>
    </r>
    <r>
      <rPr>
        <sz val="11"/>
        <color rgb="FF000000"/>
        <rFont val="Calibri"/>
        <family val="2"/>
      </rPr>
      <t xml:space="preserve">
</t>
    </r>
    <r>
      <rPr>
        <i/>
        <sz val="11"/>
        <color rgb="FF000000"/>
        <rFont val="Calibri"/>
        <family val="2"/>
      </rPr>
      <t xml:space="preserve">29.120.50 - Fuses and other overcurrent protection devices; </t>
    </r>
  </si>
  <si>
    <t>G/TBT/N/PAN/97</t>
  </si>
  <si>
    <t>Panama</t>
  </si>
  <si>
    <t>91.100.10</t>
  </si>
  <si>
    <r>
      <rPr>
        <sz val="11"/>
        <rFont val="Calibri"/>
        <family val="2"/>
      </rPr>
      <t xml:space="preserve">91.100.10 - Cement. Gypsum. Lime. Mortar; </t>
    </r>
  </si>
  <si>
    <t>G/TBT/N/TPKM/306/Add.1</t>
  </si>
  <si>
    <t>G/TBT/N/TPKM/309/Add.1</t>
  </si>
  <si>
    <r>
      <rPr>
        <i/>
        <sz val="11"/>
        <rFont val="Calibri"/>
        <family val="2"/>
      </rPr>
      <t>Mobile Broadband Business Terminal Equipment</t>
    </r>
    <r>
      <rPr>
        <sz val="11"/>
        <color rgb="FF000000"/>
        <rFont val="Calibri"/>
        <family val="2"/>
      </rPr>
      <t/>
    </r>
  </si>
  <si>
    <r>
      <rPr>
        <sz val="11"/>
        <rFont val="Calibri"/>
        <family val="2"/>
      </rPr>
      <t xml:space="preserve">33.050 - Telecommunication terminal equipment; </t>
    </r>
    <r>
      <rPr>
        <sz val="11"/>
        <color rgb="FF000000"/>
        <rFont val="Calibri"/>
        <family val="2"/>
      </rPr>
      <t xml:space="preserve">
</t>
    </r>
    <r>
      <rPr>
        <i/>
        <sz val="11"/>
        <color rgb="FF000000"/>
        <rFont val="Calibri"/>
        <family val="2"/>
      </rPr>
      <t xml:space="preserve">33.050 - Telecommunication terminal equipment; </t>
    </r>
  </si>
  <si>
    <r>
      <rPr>
        <i/>
        <sz val="11"/>
        <rFont val="Calibri"/>
        <family val="2"/>
      </rPr>
      <t xml:space="preserve">Prevention of deceptive practices and consumer protection; Other; </t>
    </r>
  </si>
  <si>
    <t>G/TBT/N/TPKM/311/Add.1</t>
  </si>
  <si>
    <r>
      <rPr>
        <i/>
        <sz val="11"/>
        <rFont val="Calibri"/>
        <family val="2"/>
      </rPr>
      <t>Mobile Broadband Base Station Radio Frequency Equipment</t>
    </r>
    <r>
      <rPr>
        <sz val="11"/>
        <color rgb="FF000000"/>
        <rFont val="Calibri"/>
        <family val="2"/>
      </rPr>
      <t/>
    </r>
  </si>
  <si>
    <r>
      <rPr>
        <sz val="11"/>
        <rFont val="Calibri"/>
        <family val="2"/>
      </rPr>
      <t xml:space="preserve">33.060 - Radiocommunications; </t>
    </r>
    <r>
      <rPr>
        <sz val="11"/>
        <color rgb="FF000000"/>
        <rFont val="Calibri"/>
        <family val="2"/>
      </rPr>
      <t xml:space="preserve">
</t>
    </r>
    <r>
      <rPr>
        <i/>
        <sz val="11"/>
        <color rgb="FF000000"/>
        <rFont val="Calibri"/>
        <family val="2"/>
      </rPr>
      <t xml:space="preserve">33.060 - Radiocommunications; </t>
    </r>
  </si>
  <si>
    <t>G/TBT/N/TTO/118</t>
  </si>
  <si>
    <t>Trinidad and Tobago</t>
  </si>
  <si>
    <r>
      <rPr>
        <sz val="11"/>
        <rFont val="Calibri"/>
        <family val="2"/>
      </rPr>
      <t xml:space="preserve">11.080.20 - Disinfectants and antiseptics; 71.100 - Products of the chemical industry; </t>
    </r>
  </si>
  <si>
    <t>G/TBT/N/UGA/817</t>
  </si>
  <si>
    <t>G/TBT/N/UGA/818</t>
  </si>
  <si>
    <r>
      <rPr>
        <sz val="11"/>
        <rFont val="Calibri"/>
        <family val="2"/>
      </rPr>
      <t xml:space="preserve">65.080 - Fertilizers; </t>
    </r>
  </si>
  <si>
    <t>G/TBT/N/UGA/819</t>
  </si>
  <si>
    <t>G/TBT/N/UGA/820</t>
  </si>
  <si>
    <t>G/TBT/N/UGA/821</t>
  </si>
  <si>
    <t>G/TBT/N/UGA/822</t>
  </si>
  <si>
    <t>G/TBT/N/UGA/823</t>
  </si>
  <si>
    <t>G/TBT/N/UGA/824</t>
  </si>
  <si>
    <t>G/TBT/N/UGA/825</t>
  </si>
  <si>
    <t>G/TBT/N/UGA/826</t>
  </si>
  <si>
    <t>G/TBT/N/UGA/827</t>
  </si>
  <si>
    <r>
      <rPr>
        <sz val="11"/>
        <rFont val="Calibri"/>
        <family val="2"/>
      </rPr>
      <t xml:space="preserve">67.060 - Cereals, pulses and derived products; </t>
    </r>
  </si>
  <si>
    <t>G/TBT/N/UGA/828</t>
  </si>
  <si>
    <t>G/TBT/N/UGA/829</t>
  </si>
  <si>
    <t>G/TBT/N/USA/1118/Add.5</t>
  </si>
  <si>
    <r>
      <rPr>
        <i/>
        <sz val="11"/>
        <rFont val="Calibri"/>
        <family val="2"/>
      </rPr>
      <t>Organic livestock and poultry</t>
    </r>
    <r>
      <rPr>
        <sz val="11"/>
        <color rgb="FF000000"/>
        <rFont val="Calibri"/>
        <family val="2"/>
      </rPr>
      <t/>
    </r>
  </si>
  <si>
    <r>
      <rPr>
        <i/>
        <sz val="11"/>
        <rFont val="Calibri"/>
        <family val="2"/>
      </rPr>
      <t xml:space="preserve">Protection of animal or plant life or health; </t>
    </r>
  </si>
  <si>
    <t>G/TBT/N/USA/1283/Add.1</t>
  </si>
  <si>
    <r>
      <rPr>
        <i/>
        <sz val="11"/>
        <rFont val="Calibri"/>
        <family val="2"/>
      </rPr>
      <t>Autonomous vehicles</t>
    </r>
    <r>
      <rPr>
        <sz val="11"/>
        <color rgb="FF000000"/>
        <rFont val="Calibri"/>
        <family val="2"/>
      </rPr>
      <t/>
    </r>
  </si>
  <si>
    <r>
      <rPr>
        <sz val="11"/>
        <rFont val="Calibri"/>
        <family val="2"/>
      </rPr>
      <t xml:space="preserve">43.020 - Road vehicles in general; </t>
    </r>
    <r>
      <rPr>
        <sz val="11"/>
        <color rgb="FF000000"/>
        <rFont val="Calibri"/>
        <family val="2"/>
      </rPr>
      <t xml:space="preserve">
</t>
    </r>
    <r>
      <rPr>
        <i/>
        <sz val="11"/>
        <color rgb="FF000000"/>
        <rFont val="Calibri"/>
        <family val="2"/>
      </rPr>
      <t xml:space="preserve">43.020 - Road vehicles in general; </t>
    </r>
  </si>
  <si>
    <t>G/TBT/N/USA/1349</t>
  </si>
  <si>
    <r>
      <rPr>
        <sz val="11"/>
        <rFont val="Calibri"/>
        <family val="2"/>
      </rPr>
      <t>Wireless microphone operations</t>
    </r>
    <r>
      <rPr>
        <sz val="11"/>
        <color rgb="FF000000"/>
        <rFont val="Calibri"/>
        <family val="2"/>
      </rPr>
      <t/>
    </r>
  </si>
  <si>
    <r>
      <rPr>
        <sz val="11"/>
        <rFont val="Calibri"/>
        <family val="2"/>
      </rPr>
      <t xml:space="preserve">33.160 - Audio, video and audiovisual engineering; </t>
    </r>
  </si>
  <si>
    <r>
      <rPr>
        <sz val="11"/>
        <rFont val="Calibri"/>
        <family val="2"/>
      </rPr>
      <t xml:space="preserve">Consumer information, labelling; </t>
    </r>
  </si>
  <si>
    <t>G/TBT/N/FRA/183</t>
  </si>
  <si>
    <t>Kim được sử dụng trong các khâu phẫu thuật.</t>
  </si>
  <si>
    <t>Đèn LED tự tháp và đèn trang trí cho các dịch vụ chiếu sáng đường phố nói chung.</t>
  </si>
  <si>
    <t>Bảng nhựa dẻo dùng cho gia đình.</t>
  </si>
  <si>
    <t>Mỹ phẩm.</t>
  </si>
  <si>
    <t>Sản phẩm gốc thực vật.</t>
  </si>
  <si>
    <t>Gỗ nguyên liệu, gỗ xẻ, gỗ chống phân rã, gỗ chữa cháy, gỗ dán, ván ép, miếng gỗ.</t>
  </si>
  <si>
    <t>Ghi nhãn thiết bị</t>
  </si>
  <si>
    <t xml:space="preserve">
thùng chứa hàng rời di động (IBC) dùng để vận chuyển hàng hoá nguy hiểm nhất định.</t>
  </si>
  <si>
    <t>Xoài</t>
  </si>
  <si>
    <t xml:space="preserve">
Các sản phẩm gia dụng có chứa Methylene Chloride</t>
  </si>
  <si>
    <t>Dầu cọ dùng cho thực phẩm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</si>
</sst>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
      <b/>
      <sz val="11"/>
      <name val="Calibri"/>
      <family val="2"/>
    </font>
    <font>
      <i/>
      <sz val="8"/>
      <color rgb="FF000000"/>
      <name val="Calibri"/>
      <family val="2"/>
    </font>
    <font>
      <sz val="11"/>
      <name val="Calibri"/>
      <family val="2"/>
    </font>
    <font>
      <sz val="11"/>
      <color rgb="FF000000"/>
      <name val="Calibri"/>
      <family val="2"/>
    </font>
    <font>
      <i/>
      <sz val="11"/>
      <name val="Calibri"/>
      <family val="2"/>
    </font>
    <font>
      <i/>
      <sz val="11"/>
      <color rgb="FF000000"/>
      <name val="Calibri"/>
      <family val="2"/>
    </font>
    <font>
      <u/>
      <sz val="11"/>
      <color theme="10"/>
      <name val="Calibri"/>
      <family val="2"/>
      <scheme val="minor"/>
    </font>
    <font>
      <sz val="11"/>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2">
    <xf numFmtId="0" fontId="0" fillId="0" borderId="0"/>
    <xf numFmtId="0" fontId="10" fillId="0" borderId="0" applyNumberFormat="0" applyFill="0" applyBorder="0" applyAlignment="0" applyProtection="0"/>
  </cellStyleXfs>
  <cellXfs count="24">
    <xf numFmtId="0" fontId="0" fillId="0" borderId="0" xfId="0" applyFont="1" applyFill="1" applyBorder="1"/>
    <xf numFmtId="0" fontId="1" fillId="0" borderId="1" xfId="0" applyFont="1" applyFill="1" applyBorder="1" applyAlignment="1">
      <alignment horizontal="center"/>
    </xf>
    <xf numFmtId="16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6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6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0" fontId="6" fillId="0" borderId="2" xfId="0" applyFont="1" applyFill="1" applyBorder="1" applyAlignment="1">
      <alignment wrapText="1"/>
    </xf>
    <xf numFmtId="0" fontId="11" fillId="0" borderId="2" xfId="0" applyFont="1" applyFill="1" applyBorder="1" applyAlignment="1">
      <alignment wrapText="1"/>
    </xf>
    <xf numFmtId="0" fontId="8" fillId="0" borderId="2" xfId="0" applyFont="1" applyFill="1" applyBorder="1" applyAlignment="1">
      <alignment wrapText="1"/>
    </xf>
    <xf numFmtId="0" fontId="10" fillId="0" borderId="2" xfId="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4"/>
  <sheetViews>
    <sheetView topLeftCell="E1" workbookViewId="0">
      <selection activeCell="E1" sqref="A1:XFD1048576"/>
    </sheetView>
  </sheetViews>
  <sheetFormatPr defaultRowHeight="15" x14ac:dyDescent="0.25"/>
  <cols>
    <col min="1" max="1" width="27.5703125" style="10" customWidth="1"/>
    <col min="2" max="2" width="29.5703125" customWidth="1"/>
    <col min="3" max="3" width="19" style="6" customWidth="1"/>
    <col min="4" max="4" width="41.28515625" style="3" customWidth="1"/>
    <col min="5" max="5" width="46.140625" style="5" customWidth="1"/>
    <col min="6" max="6" width="46.140625" style="9" customWidth="1"/>
    <col min="7" max="8" width="46.140625" style="5" customWidth="1"/>
    <col min="9" max="11" width="10.7109375" style="8" customWidth="1"/>
  </cols>
  <sheetData>
    <row r="1" spans="1:11" ht="27" x14ac:dyDescent="0.25">
      <c r="A1" s="1" t="s">
        <v>0</v>
      </c>
      <c r="B1" s="1" t="s">
        <v>1</v>
      </c>
      <c r="C1" s="2" t="s">
        <v>2</v>
      </c>
      <c r="D1" s="1" t="s">
        <v>3</v>
      </c>
      <c r="E1" s="4" t="s">
        <v>4</v>
      </c>
      <c r="F1" s="4" t="s">
        <v>5</v>
      </c>
      <c r="G1" s="4" t="s">
        <v>6</v>
      </c>
      <c r="H1" s="4" t="s">
        <v>7</v>
      </c>
      <c r="I1" s="7" t="s">
        <v>8</v>
      </c>
      <c r="J1" s="7" t="s">
        <v>9</v>
      </c>
      <c r="K1" s="7" t="s">
        <v>10</v>
      </c>
    </row>
    <row r="2" spans="1:11" x14ac:dyDescent="0.25">
      <c r="A2" s="11" t="s">
        <v>11</v>
      </c>
      <c r="B2" s="12" t="s">
        <v>12</v>
      </c>
      <c r="C2" s="13">
        <v>43203</v>
      </c>
      <c r="D2" s="14" t="s">
        <v>13</v>
      </c>
      <c r="E2" s="15"/>
      <c r="F2" s="16"/>
      <c r="G2" s="15"/>
      <c r="H2" s="15"/>
      <c r="I2" s="17" t="str">
        <f>HYPERLINK("https://docs.wto.org/imrd/directdoc.asp?DDFDocuments/t/G/TBTN18/UGA837.DOCX","EN")</f>
        <v>EN</v>
      </c>
      <c r="J2" s="17"/>
      <c r="K2" s="17"/>
    </row>
    <row r="3" spans="1:11" ht="45" x14ac:dyDescent="0.25">
      <c r="A3" s="11" t="s">
        <v>14</v>
      </c>
      <c r="B3" s="12" t="s">
        <v>12</v>
      </c>
      <c r="C3" s="13">
        <v>43203</v>
      </c>
      <c r="D3" s="14" t="s">
        <v>13</v>
      </c>
      <c r="E3" s="15" t="s">
        <v>15</v>
      </c>
      <c r="F3" s="16" t="s">
        <v>16</v>
      </c>
      <c r="G3" s="15" t="s">
        <v>17</v>
      </c>
      <c r="H3" s="15" t="s">
        <v>18</v>
      </c>
      <c r="I3" s="17" t="str">
        <f>HYPERLINK("https://docs.wto.org/imrd/directdoc.asp?DDFDocuments/t/G/TBTN18/UGA838.DOCX","EN")</f>
        <v>EN</v>
      </c>
      <c r="J3" s="17"/>
      <c r="K3" s="17"/>
    </row>
    <row r="4" spans="1:11" x14ac:dyDescent="0.25">
      <c r="A4" s="11" t="s">
        <v>19</v>
      </c>
      <c r="B4" s="12" t="s">
        <v>20</v>
      </c>
      <c r="C4" s="13">
        <v>43202</v>
      </c>
      <c r="D4" s="14" t="s">
        <v>13</v>
      </c>
      <c r="E4" s="15" t="s">
        <v>21</v>
      </c>
      <c r="F4" s="16"/>
      <c r="G4" s="15" t="s">
        <v>22</v>
      </c>
      <c r="H4" s="15" t="s">
        <v>23</v>
      </c>
      <c r="I4" s="17" t="str">
        <f>HYPERLINK("https://docs.wto.org/imrd/directdoc.asp?DDFDocuments/t/G/TBTN18/BRA808.DOCX","EN")</f>
        <v>EN</v>
      </c>
      <c r="J4" s="17"/>
      <c r="K4" s="17"/>
    </row>
    <row r="5" spans="1:11" ht="30" x14ac:dyDescent="0.25">
      <c r="A5" s="11" t="s">
        <v>24</v>
      </c>
      <c r="B5" s="12" t="s">
        <v>25</v>
      </c>
      <c r="C5" s="13">
        <v>43202</v>
      </c>
      <c r="D5" s="14" t="s">
        <v>26</v>
      </c>
      <c r="E5" s="15" t="s">
        <v>27</v>
      </c>
      <c r="F5" s="16"/>
      <c r="G5" s="15" t="s">
        <v>28</v>
      </c>
      <c r="H5" s="15" t="s">
        <v>29</v>
      </c>
      <c r="I5" s="17"/>
      <c r="J5" s="17"/>
      <c r="K5" s="17" t="str">
        <f>HYPERLINK("https://docs.wto.org/imrd/directdoc.asp?DDFDocuments/v/G/TBTN16/CHL360A1.DOCX","ES")</f>
        <v>ES</v>
      </c>
    </row>
    <row r="6" spans="1:11" x14ac:dyDescent="0.25">
      <c r="A6" s="11" t="s">
        <v>30</v>
      </c>
      <c r="B6" s="12" t="s">
        <v>25</v>
      </c>
      <c r="C6" s="13">
        <v>43202</v>
      </c>
      <c r="D6" s="14" t="s">
        <v>26</v>
      </c>
      <c r="E6" s="15" t="s">
        <v>31</v>
      </c>
      <c r="F6" s="16"/>
      <c r="G6" s="15" t="s">
        <v>28</v>
      </c>
      <c r="H6" s="15" t="s">
        <v>29</v>
      </c>
      <c r="I6" s="17"/>
      <c r="J6" s="17"/>
      <c r="K6" s="17" t="str">
        <f>HYPERLINK("https://docs.wto.org/imrd/directdoc.asp?DDFDocuments/v/G/TBTN17/CHL398A1.DOCX","ES")</f>
        <v>ES</v>
      </c>
    </row>
    <row r="7" spans="1:11" ht="45" x14ac:dyDescent="0.25">
      <c r="A7" s="11" t="s">
        <v>32</v>
      </c>
      <c r="B7" s="12" t="s">
        <v>25</v>
      </c>
      <c r="C7" s="13">
        <v>43202</v>
      </c>
      <c r="D7" s="14" t="s">
        <v>26</v>
      </c>
      <c r="E7" s="15" t="s">
        <v>33</v>
      </c>
      <c r="F7" s="16"/>
      <c r="G7" s="15" t="s">
        <v>34</v>
      </c>
      <c r="H7" s="15" t="s">
        <v>29</v>
      </c>
      <c r="I7" s="17"/>
      <c r="J7" s="17"/>
      <c r="K7" s="17" t="str">
        <f>HYPERLINK("https://docs.wto.org/imrd/directdoc.asp?DDFDocuments/v/G/TBTN17/CHL399A1.DOCX","ES")</f>
        <v>ES</v>
      </c>
    </row>
    <row r="8" spans="1:11" ht="75" x14ac:dyDescent="0.25">
      <c r="A8" s="11" t="s">
        <v>35</v>
      </c>
      <c r="B8" s="12" t="s">
        <v>25</v>
      </c>
      <c r="C8" s="13">
        <v>43202</v>
      </c>
      <c r="D8" s="14" t="s">
        <v>26</v>
      </c>
      <c r="E8" s="15" t="s">
        <v>36</v>
      </c>
      <c r="F8" s="16"/>
      <c r="G8" s="15" t="s">
        <v>37</v>
      </c>
      <c r="H8" s="15" t="s">
        <v>29</v>
      </c>
      <c r="I8" s="17"/>
      <c r="J8" s="17"/>
      <c r="K8" s="17" t="str">
        <f>HYPERLINK("https://docs.wto.org/imrd/directdoc.asp?DDFDocuments/v/G/TBTN17/CHL420A1.DOCX","ES")</f>
        <v>ES</v>
      </c>
    </row>
    <row r="9" spans="1:11" ht="225" x14ac:dyDescent="0.25">
      <c r="A9" s="11" t="s">
        <v>38</v>
      </c>
      <c r="B9" s="12" t="s">
        <v>39</v>
      </c>
      <c r="C9" s="13">
        <v>43202</v>
      </c>
      <c r="D9" s="14" t="s">
        <v>26</v>
      </c>
      <c r="E9" s="15" t="s">
        <v>40</v>
      </c>
      <c r="F9" s="16" t="s">
        <v>41</v>
      </c>
      <c r="G9" s="15" t="s">
        <v>42</v>
      </c>
      <c r="H9" s="15"/>
      <c r="I9" s="17"/>
      <c r="J9" s="17"/>
      <c r="K9" s="17" t="str">
        <f>HYPERLINK("https://docs.wto.org/imrd/directdoc.asp?DDFDocuments/v/G/TBTN07/ECU31A8.DOCX","ES")</f>
        <v>ES</v>
      </c>
    </row>
    <row r="10" spans="1:11" ht="225" x14ac:dyDescent="0.25">
      <c r="A10" s="11" t="s">
        <v>43</v>
      </c>
      <c r="B10" s="12" t="s">
        <v>39</v>
      </c>
      <c r="C10" s="13">
        <v>43202</v>
      </c>
      <c r="D10" s="14" t="s">
        <v>26</v>
      </c>
      <c r="E10" s="15" t="s">
        <v>40</v>
      </c>
      <c r="F10" s="16" t="s">
        <v>41</v>
      </c>
      <c r="G10" s="15" t="s">
        <v>42</v>
      </c>
      <c r="H10" s="15"/>
      <c r="I10" s="17"/>
      <c r="J10" s="17"/>
      <c r="K10" s="17" t="str">
        <f>HYPERLINK("https://docs.wto.org/imrd/directdoc.asp?DDFDocuments/v/G/TBTN07/ECU31A9.DOCX","ES")</f>
        <v>ES</v>
      </c>
    </row>
    <row r="11" spans="1:11" x14ac:dyDescent="0.25">
      <c r="A11" s="11" t="s">
        <v>44</v>
      </c>
      <c r="B11" s="12" t="s">
        <v>45</v>
      </c>
      <c r="C11" s="13">
        <v>43202</v>
      </c>
      <c r="D11" s="14" t="s">
        <v>13</v>
      </c>
      <c r="E11" s="15" t="s">
        <v>46</v>
      </c>
      <c r="F11" s="16"/>
      <c r="G11" s="15" t="s">
        <v>47</v>
      </c>
      <c r="H11" s="15" t="s">
        <v>23</v>
      </c>
      <c r="I11" s="17" t="str">
        <f>HYPERLINK("https://docs.wto.org/imrd/directdoc.asp?DDFDocuments/t/G/TBTN18/KOR755.DOCX","EN")</f>
        <v>EN</v>
      </c>
      <c r="J11" s="17"/>
      <c r="K11" s="17"/>
    </row>
    <row r="12" spans="1:11" x14ac:dyDescent="0.25">
      <c r="A12" s="11" t="s">
        <v>48</v>
      </c>
      <c r="B12" s="12" t="s">
        <v>45</v>
      </c>
      <c r="C12" s="13">
        <v>43202</v>
      </c>
      <c r="D12" s="14" t="s">
        <v>13</v>
      </c>
      <c r="E12" s="15" t="s">
        <v>49</v>
      </c>
      <c r="F12" s="16"/>
      <c r="G12" s="15" t="s">
        <v>50</v>
      </c>
      <c r="H12" s="15"/>
      <c r="I12" s="17" t="str">
        <f>HYPERLINK("https://docs.wto.org/imrd/directdoc.asp?DDFDocuments/t/G/TBTN18/KOR756.DOCX","EN")</f>
        <v>EN</v>
      </c>
      <c r="J12" s="17"/>
      <c r="K12" s="17"/>
    </row>
    <row r="13" spans="1:11" ht="45" x14ac:dyDescent="0.25">
      <c r="A13" s="11" t="s">
        <v>51</v>
      </c>
      <c r="B13" s="12" t="s">
        <v>45</v>
      </c>
      <c r="C13" s="13">
        <v>43202</v>
      </c>
      <c r="D13" s="14" t="s">
        <v>13</v>
      </c>
      <c r="E13" s="15" t="s">
        <v>52</v>
      </c>
      <c r="F13" s="16" t="s">
        <v>53</v>
      </c>
      <c r="G13" s="15" t="s">
        <v>54</v>
      </c>
      <c r="H13" s="15" t="s">
        <v>55</v>
      </c>
      <c r="I13" s="17" t="str">
        <f>HYPERLINK("https://docs.wto.org/imrd/directdoc.asp?DDFDocuments/t/G/TBTN18/KOR757.DOCX","EN")</f>
        <v>EN</v>
      </c>
      <c r="J13" s="17"/>
      <c r="K13" s="17"/>
    </row>
    <row r="14" spans="1:11" x14ac:dyDescent="0.25">
      <c r="A14" s="11" t="s">
        <v>56</v>
      </c>
      <c r="B14" s="12" t="s">
        <v>45</v>
      </c>
      <c r="C14" s="13">
        <v>43202</v>
      </c>
      <c r="D14" s="14" t="s">
        <v>13</v>
      </c>
      <c r="E14" s="15" t="s">
        <v>57</v>
      </c>
      <c r="F14" s="16"/>
      <c r="G14" s="15" t="s">
        <v>58</v>
      </c>
      <c r="H14" s="15" t="s">
        <v>23</v>
      </c>
      <c r="I14" s="17" t="str">
        <f>HYPERLINK("https://docs.wto.org/imrd/directdoc.asp?DDFDocuments/t/G/TBTN18/KOR758.DOCX","EN")</f>
        <v>EN</v>
      </c>
      <c r="J14" s="17"/>
      <c r="K14" s="17"/>
    </row>
    <row r="15" spans="1:11" ht="195" x14ac:dyDescent="0.25">
      <c r="A15" s="11" t="s">
        <v>59</v>
      </c>
      <c r="B15" s="12" t="s">
        <v>60</v>
      </c>
      <c r="C15" s="13">
        <v>43202</v>
      </c>
      <c r="D15" s="14" t="s">
        <v>26</v>
      </c>
      <c r="E15" s="15" t="s">
        <v>61</v>
      </c>
      <c r="F15" s="16" t="s">
        <v>62</v>
      </c>
      <c r="G15" s="15" t="s">
        <v>63</v>
      </c>
      <c r="H15" s="15" t="s">
        <v>64</v>
      </c>
      <c r="I15" s="17"/>
      <c r="J15" s="17"/>
      <c r="K15" s="17" t="str">
        <f>HYPERLINK("https://docs.wto.org/imrd/directdoc.asp?DDFDocuments/v/G/TBTN16/MEX300A10.DOCX","ES")</f>
        <v>ES</v>
      </c>
    </row>
    <row r="16" spans="1:11" ht="195" x14ac:dyDescent="0.25">
      <c r="A16" s="11" t="s">
        <v>65</v>
      </c>
      <c r="B16" s="12" t="s">
        <v>60</v>
      </c>
      <c r="C16" s="13">
        <v>43202</v>
      </c>
      <c r="D16" s="14" t="s">
        <v>26</v>
      </c>
      <c r="E16" s="15" t="s">
        <v>61</v>
      </c>
      <c r="F16" s="16" t="s">
        <v>62</v>
      </c>
      <c r="G16" s="15" t="s">
        <v>63</v>
      </c>
      <c r="H16" s="15" t="s">
        <v>64</v>
      </c>
      <c r="I16" s="17"/>
      <c r="J16" s="17"/>
      <c r="K16" s="17" t="str">
        <f>HYPERLINK("https://docs.wto.org/imrd/directdoc.asp?DDFDocuments/v/G/TBTN16/MEX300A11.DOCX","ES")</f>
        <v>ES</v>
      </c>
    </row>
    <row r="17" spans="1:11" ht="45" x14ac:dyDescent="0.25">
      <c r="A17" s="11" t="s">
        <v>66</v>
      </c>
      <c r="B17" s="12" t="s">
        <v>60</v>
      </c>
      <c r="C17" s="13">
        <v>43202</v>
      </c>
      <c r="D17" s="14" t="s">
        <v>26</v>
      </c>
      <c r="E17" s="15" t="s">
        <v>67</v>
      </c>
      <c r="F17" s="16"/>
      <c r="G17" s="15" t="s">
        <v>68</v>
      </c>
      <c r="H17" s="15"/>
      <c r="I17" s="17"/>
      <c r="J17" s="17"/>
      <c r="K17" s="17" t="str">
        <f>HYPERLINK("https://docs.wto.org/imrd/directdoc.asp?DDFDocuments/v/G/TBTN17/MEX352A1.DOCX","ES")</f>
        <v>ES</v>
      </c>
    </row>
    <row r="18" spans="1:11" x14ac:dyDescent="0.25">
      <c r="A18" s="11" t="s">
        <v>69</v>
      </c>
      <c r="B18" s="12" t="s">
        <v>60</v>
      </c>
      <c r="C18" s="13">
        <v>43202</v>
      </c>
      <c r="D18" s="14" t="s">
        <v>13</v>
      </c>
      <c r="E18" s="15"/>
      <c r="F18" s="16"/>
      <c r="G18" s="15" t="s">
        <v>70</v>
      </c>
      <c r="H18" s="15" t="s">
        <v>23</v>
      </c>
      <c r="I18" s="17"/>
      <c r="J18" s="17"/>
      <c r="K18" s="17" t="str">
        <f>HYPERLINK("https://docs.wto.org/imrd/directdoc.asp?DDFDocuments/v/G/TBTN18/MEX403.DOCX","ES")</f>
        <v>ES</v>
      </c>
    </row>
    <row r="19" spans="1:11" ht="30" x14ac:dyDescent="0.25">
      <c r="A19" s="11" t="s">
        <v>71</v>
      </c>
      <c r="B19" s="12" t="s">
        <v>12</v>
      </c>
      <c r="C19" s="13">
        <v>43202</v>
      </c>
      <c r="D19" s="14" t="s">
        <v>13</v>
      </c>
      <c r="E19" s="15"/>
      <c r="F19" s="16"/>
      <c r="G19" s="15" t="s">
        <v>72</v>
      </c>
      <c r="H19" s="15" t="s">
        <v>73</v>
      </c>
      <c r="I19" s="17" t="str">
        <f>HYPERLINK("https://docs.wto.org/imrd/directdoc.asp?DDFDocuments/t/G/TBTN18/UGA834.DOCX","EN")</f>
        <v>EN</v>
      </c>
      <c r="J19" s="17"/>
      <c r="K19" s="17" t="str">
        <f>HYPERLINK("https://docs.wto.org/imrd/directdoc.asp?DDFDocuments/v/G/TBTN18/UGA834.DOCX","ES")</f>
        <v>ES</v>
      </c>
    </row>
    <row r="20" spans="1:11" ht="30" x14ac:dyDescent="0.25">
      <c r="A20" s="11" t="s">
        <v>74</v>
      </c>
      <c r="B20" s="12" t="s">
        <v>12</v>
      </c>
      <c r="C20" s="13">
        <v>43202</v>
      </c>
      <c r="D20" s="14" t="s">
        <v>13</v>
      </c>
      <c r="E20" s="15"/>
      <c r="F20" s="16"/>
      <c r="G20" s="15" t="s">
        <v>72</v>
      </c>
      <c r="H20" s="15" t="s">
        <v>73</v>
      </c>
      <c r="I20" s="17" t="str">
        <f>HYPERLINK("https://docs.wto.org/imrd/directdoc.asp?DDFDocuments/t/G/TBTN18/UGA835.DOCX","EN")</f>
        <v>EN</v>
      </c>
      <c r="J20" s="17"/>
      <c r="K20" s="17" t="str">
        <f>HYPERLINK("https://docs.wto.org/imrd/directdoc.asp?DDFDocuments/v/G/TBTN18/UGA835.DOCX","ES")</f>
        <v>ES</v>
      </c>
    </row>
    <row r="21" spans="1:11" ht="30" x14ac:dyDescent="0.25">
      <c r="A21" s="11" t="s">
        <v>75</v>
      </c>
      <c r="B21" s="12" t="s">
        <v>12</v>
      </c>
      <c r="C21" s="13">
        <v>43202</v>
      </c>
      <c r="D21" s="14" t="s">
        <v>13</v>
      </c>
      <c r="E21" s="15"/>
      <c r="F21" s="16"/>
      <c r="G21" s="15" t="s">
        <v>76</v>
      </c>
      <c r="H21" s="15" t="s">
        <v>73</v>
      </c>
      <c r="I21" s="17" t="str">
        <f>HYPERLINK("https://docs.wto.org/imrd/directdoc.asp?DDFDocuments/t/G/TBTN18/UGA836.DOCX","EN")</f>
        <v>EN</v>
      </c>
      <c r="J21" s="17"/>
      <c r="K21" s="17"/>
    </row>
    <row r="22" spans="1:11" ht="135" x14ac:dyDescent="0.25">
      <c r="A22" s="11" t="s">
        <v>77</v>
      </c>
      <c r="B22" s="12" t="s">
        <v>78</v>
      </c>
      <c r="C22" s="13">
        <v>43202</v>
      </c>
      <c r="D22" s="14" t="s">
        <v>79</v>
      </c>
      <c r="E22" s="15" t="s">
        <v>80</v>
      </c>
      <c r="F22" s="16"/>
      <c r="G22" s="15" t="s">
        <v>81</v>
      </c>
      <c r="H22" s="15" t="s">
        <v>82</v>
      </c>
      <c r="I22" s="17" t="str">
        <f>HYPERLINK("https://docs.wto.org/imrd/directdoc.asp?DDFDocuments/t/G/TBTN14/USA908A4C1.DOCX","EN")</f>
        <v>EN</v>
      </c>
      <c r="J22" s="17"/>
      <c r="K22" s="17"/>
    </row>
    <row r="23" spans="1:11" ht="135" x14ac:dyDescent="0.25">
      <c r="A23" s="11" t="s">
        <v>83</v>
      </c>
      <c r="B23" s="12" t="s">
        <v>78</v>
      </c>
      <c r="C23" s="13">
        <v>43202</v>
      </c>
      <c r="D23" s="14" t="s">
        <v>79</v>
      </c>
      <c r="E23" s="15" t="s">
        <v>80</v>
      </c>
      <c r="F23" s="16"/>
      <c r="G23" s="15" t="s">
        <v>81</v>
      </c>
      <c r="H23" s="15" t="s">
        <v>82</v>
      </c>
      <c r="I23" s="17" t="str">
        <f>HYPERLINK("https://docs.wto.org/imrd/directdoc.asp?DDFDocuments/t/G/TBTN14/USA908C3.DOCX","EN")</f>
        <v>EN</v>
      </c>
      <c r="J23" s="17"/>
      <c r="K23" s="17"/>
    </row>
    <row r="24" spans="1:11" ht="45" x14ac:dyDescent="0.25">
      <c r="A24" s="11" t="s">
        <v>84</v>
      </c>
      <c r="B24" s="12" t="s">
        <v>20</v>
      </c>
      <c r="C24" s="13">
        <v>43201</v>
      </c>
      <c r="D24" s="14" t="s">
        <v>13</v>
      </c>
      <c r="E24" s="15" t="s">
        <v>85</v>
      </c>
      <c r="F24" s="16"/>
      <c r="G24" s="15" t="s">
        <v>86</v>
      </c>
      <c r="H24" s="15" t="s">
        <v>87</v>
      </c>
      <c r="I24" s="17" t="str">
        <f>HYPERLINK("https://docs.wto.org/imrd/directdoc.asp?DDFDocuments/t/G/TBTN18/BRA806.DOCX","EN")</f>
        <v>EN</v>
      </c>
      <c r="J24" s="17"/>
      <c r="K24" s="17"/>
    </row>
    <row r="25" spans="1:11" x14ac:dyDescent="0.25">
      <c r="A25" s="11" t="s">
        <v>88</v>
      </c>
      <c r="B25" s="12" t="s">
        <v>20</v>
      </c>
      <c r="C25" s="13">
        <v>43201</v>
      </c>
      <c r="D25" s="14" t="s">
        <v>13</v>
      </c>
      <c r="E25" s="15" t="s">
        <v>89</v>
      </c>
      <c r="F25" s="16"/>
      <c r="G25" s="15" t="s">
        <v>90</v>
      </c>
      <c r="H25" s="15" t="s">
        <v>23</v>
      </c>
      <c r="I25" s="17" t="str">
        <f>HYPERLINK("https://docs.wto.org/imrd/directdoc.asp?DDFDocuments/t/G/TBTN18/BRA807.DOCX","EN")</f>
        <v>EN</v>
      </c>
      <c r="J25" s="17"/>
      <c r="K25" s="17"/>
    </row>
    <row r="26" spans="1:11" ht="45" x14ac:dyDescent="0.25">
      <c r="A26" s="11" t="s">
        <v>91</v>
      </c>
      <c r="B26" s="12" t="s">
        <v>92</v>
      </c>
      <c r="C26" s="13">
        <v>43201</v>
      </c>
      <c r="D26" s="14" t="s">
        <v>13</v>
      </c>
      <c r="E26" s="15" t="s">
        <v>93</v>
      </c>
      <c r="F26" s="16"/>
      <c r="G26" s="15" t="s">
        <v>94</v>
      </c>
      <c r="H26" s="15" t="s">
        <v>95</v>
      </c>
      <c r="I26" s="17" t="str">
        <f>HYPERLINK("https://docs.wto.org/imrd/directdoc.asp?DDFDocuments/t/G/TBTN18/CAN548.DOCX","EN")</f>
        <v>EN</v>
      </c>
      <c r="J26" s="17" t="str">
        <f>HYPERLINK("https://docs.wto.org/imrd/directdoc.asp?DDFDocuments/u/G/TBTN18/CAN548.DOCX","FR")</f>
        <v>FR</v>
      </c>
      <c r="K26" s="17"/>
    </row>
    <row r="27" spans="1:11" ht="60" x14ac:dyDescent="0.25">
      <c r="A27" s="11" t="s">
        <v>96</v>
      </c>
      <c r="B27" s="12" t="s">
        <v>25</v>
      </c>
      <c r="C27" s="13">
        <v>43201</v>
      </c>
      <c r="D27" s="14" t="s">
        <v>26</v>
      </c>
      <c r="E27" s="15" t="s">
        <v>97</v>
      </c>
      <c r="F27" s="16" t="s">
        <v>98</v>
      </c>
      <c r="G27" s="15" t="s">
        <v>99</v>
      </c>
      <c r="H27" s="15" t="s">
        <v>29</v>
      </c>
      <c r="I27" s="17"/>
      <c r="J27" s="17"/>
      <c r="K27" s="17" t="str">
        <f>HYPERLINK("https://docs.wto.org/imrd/directdoc.asp?DDFDocuments/v/G/TBTN16/CHL376A1.DOCX","ES")</f>
        <v>ES</v>
      </c>
    </row>
    <row r="28" spans="1:11" ht="45" x14ac:dyDescent="0.25">
      <c r="A28" s="11" t="s">
        <v>100</v>
      </c>
      <c r="B28" s="12" t="s">
        <v>25</v>
      </c>
      <c r="C28" s="13">
        <v>43201</v>
      </c>
      <c r="D28" s="14" t="s">
        <v>26</v>
      </c>
      <c r="E28" s="15" t="s">
        <v>101</v>
      </c>
      <c r="F28" s="16"/>
      <c r="G28" s="15" t="s">
        <v>102</v>
      </c>
      <c r="H28" s="15" t="s">
        <v>29</v>
      </c>
      <c r="I28" s="17"/>
      <c r="J28" s="17"/>
      <c r="K28" s="17" t="str">
        <f>HYPERLINK("https://docs.wto.org/imrd/directdoc.asp?DDFDocuments/v/G/TBTN17/CHL392A1.DOCX","ES")</f>
        <v>ES</v>
      </c>
    </row>
    <row r="29" spans="1:11" ht="30" x14ac:dyDescent="0.25">
      <c r="A29" s="11" t="s">
        <v>103</v>
      </c>
      <c r="B29" s="12" t="s">
        <v>25</v>
      </c>
      <c r="C29" s="13">
        <v>43201</v>
      </c>
      <c r="D29" s="14" t="s">
        <v>26</v>
      </c>
      <c r="E29" s="15" t="s">
        <v>104</v>
      </c>
      <c r="F29" s="16"/>
      <c r="G29" s="15" t="s">
        <v>105</v>
      </c>
      <c r="H29" s="15" t="s">
        <v>29</v>
      </c>
      <c r="I29" s="17"/>
      <c r="J29" s="17"/>
      <c r="K29" s="17" t="str">
        <f>HYPERLINK("https://docs.wto.org/imrd/directdoc.asp?DDFDocuments/v/G/TBTN17/CHL414A1.DOCX","ES")</f>
        <v>ES</v>
      </c>
    </row>
    <row r="30" spans="1:11" ht="45" x14ac:dyDescent="0.25">
      <c r="A30" s="11" t="s">
        <v>106</v>
      </c>
      <c r="B30" s="12" t="s">
        <v>25</v>
      </c>
      <c r="C30" s="13">
        <v>43201</v>
      </c>
      <c r="D30" s="14" t="s">
        <v>26</v>
      </c>
      <c r="E30" s="15" t="s">
        <v>107</v>
      </c>
      <c r="F30" s="16"/>
      <c r="G30" s="15" t="s">
        <v>108</v>
      </c>
      <c r="H30" s="15" t="s">
        <v>29</v>
      </c>
      <c r="I30" s="17"/>
      <c r="J30" s="17"/>
      <c r="K30" s="17" t="str">
        <f>HYPERLINK("https://docs.wto.org/imrd/directdoc.asp?DDFDocuments/v/G/TBTN17/CHL419A1.DOCX","ES")</f>
        <v>ES</v>
      </c>
    </row>
    <row r="31" spans="1:11" ht="45" x14ac:dyDescent="0.25">
      <c r="A31" s="11" t="s">
        <v>109</v>
      </c>
      <c r="B31" s="12" t="s">
        <v>110</v>
      </c>
      <c r="C31" s="13">
        <v>43201</v>
      </c>
      <c r="D31" s="14" t="s">
        <v>13</v>
      </c>
      <c r="E31" s="15" t="s">
        <v>111</v>
      </c>
      <c r="F31" s="16"/>
      <c r="G31" s="15" t="s">
        <v>90</v>
      </c>
      <c r="H31" s="15" t="s">
        <v>112</v>
      </c>
      <c r="I31" s="17" t="str">
        <f>HYPERLINK("https://docs.wto.org/imrd/directdoc.asp?DDFDocuments/t/G/TBTN18/EU566.DOCX","EN")</f>
        <v>EN</v>
      </c>
      <c r="J31" s="17"/>
      <c r="K31" s="17"/>
    </row>
    <row r="32" spans="1:11" ht="45" x14ac:dyDescent="0.25">
      <c r="A32" s="11" t="s">
        <v>113</v>
      </c>
      <c r="B32" s="12" t="s">
        <v>78</v>
      </c>
      <c r="C32" s="13">
        <v>43201</v>
      </c>
      <c r="D32" s="14" t="s">
        <v>26</v>
      </c>
      <c r="E32" s="15" t="s">
        <v>114</v>
      </c>
      <c r="F32" s="16" t="s">
        <v>115</v>
      </c>
      <c r="G32" s="15" t="s">
        <v>116</v>
      </c>
      <c r="H32" s="15" t="s">
        <v>117</v>
      </c>
      <c r="I32" s="17" t="str">
        <f>HYPERLINK("https://docs.wto.org/imrd/directdoc.asp?DDFDocuments/t/G/TBTN17/USA1318A1.DOCX","EN")</f>
        <v>EN</v>
      </c>
      <c r="J32" s="17"/>
      <c r="K32" s="17" t="str">
        <f>HYPERLINK("https://docs.wto.org/imrd/directdoc.asp?DDFDocuments/v/G/TBTN17/USA1318A1.DOCX","ES")</f>
        <v>ES</v>
      </c>
    </row>
    <row r="33" spans="1:11" ht="60" x14ac:dyDescent="0.25">
      <c r="A33" s="11" t="s">
        <v>118</v>
      </c>
      <c r="B33" s="12" t="s">
        <v>78</v>
      </c>
      <c r="C33" s="13">
        <v>43201</v>
      </c>
      <c r="D33" s="14" t="s">
        <v>79</v>
      </c>
      <c r="E33" s="15" t="s">
        <v>80</v>
      </c>
      <c r="F33" s="16"/>
      <c r="G33" s="15" t="s">
        <v>119</v>
      </c>
      <c r="H33" s="15" t="s">
        <v>82</v>
      </c>
      <c r="I33" s="17" t="str">
        <f>HYPERLINK("https://docs.wto.org/imrd/directdoc.asp?DDFDocuments/t/G/TBTN14/USA908C2.DOCX","EN")</f>
        <v>EN</v>
      </c>
      <c r="J33" s="17"/>
      <c r="K33" s="17"/>
    </row>
    <row r="34" spans="1:11" ht="30" x14ac:dyDescent="0.25">
      <c r="A34" s="11" t="s">
        <v>120</v>
      </c>
      <c r="B34" s="12" t="s">
        <v>78</v>
      </c>
      <c r="C34" s="13">
        <v>43200</v>
      </c>
      <c r="D34" s="14" t="s">
        <v>13</v>
      </c>
      <c r="E34" s="15" t="s">
        <v>121</v>
      </c>
      <c r="F34" s="16"/>
      <c r="G34" s="15" t="s">
        <v>50</v>
      </c>
      <c r="H34" s="15" t="s">
        <v>73</v>
      </c>
      <c r="I34" s="17" t="str">
        <f>HYPERLINK("https://docs.wto.org/imrd/directdoc.asp?DDFDocuments/t/G/TBTN18/USA1356.DOCX","EN")</f>
        <v>EN</v>
      </c>
      <c r="J34" s="17"/>
      <c r="K34" s="17"/>
    </row>
    <row r="35" spans="1:11" ht="30" x14ac:dyDescent="0.25">
      <c r="A35" s="11" t="s">
        <v>122</v>
      </c>
      <c r="B35" s="12" t="s">
        <v>78</v>
      </c>
      <c r="C35" s="13">
        <v>43200</v>
      </c>
      <c r="D35" s="14" t="s">
        <v>13</v>
      </c>
      <c r="E35" s="15" t="s">
        <v>123</v>
      </c>
      <c r="F35" s="16" t="s">
        <v>124</v>
      </c>
      <c r="G35" s="15" t="s">
        <v>125</v>
      </c>
      <c r="H35" s="15" t="s">
        <v>126</v>
      </c>
      <c r="I35" s="17" t="str">
        <f>HYPERLINK("https://docs.wto.org/imrd/directdoc.asp?DDFDocuments/t/G/TBTN18/USA1357.DOCX","EN")</f>
        <v>EN</v>
      </c>
      <c r="J35" s="17"/>
      <c r="K35" s="17"/>
    </row>
    <row r="36" spans="1:11" ht="30" x14ac:dyDescent="0.25">
      <c r="A36" s="11" t="s">
        <v>127</v>
      </c>
      <c r="B36" s="12" t="s">
        <v>78</v>
      </c>
      <c r="C36" s="13">
        <v>43200</v>
      </c>
      <c r="D36" s="14" t="s">
        <v>13</v>
      </c>
      <c r="E36" s="15" t="s">
        <v>128</v>
      </c>
      <c r="F36" s="16" t="s">
        <v>129</v>
      </c>
      <c r="G36" s="15" t="s">
        <v>130</v>
      </c>
      <c r="H36" s="15" t="s">
        <v>73</v>
      </c>
      <c r="I36" s="17" t="str">
        <f>HYPERLINK("https://docs.wto.org/imrd/directdoc.asp?DDFDocuments/t/G/TBTN18/USA1358.DOCX","EN")</f>
        <v>EN</v>
      </c>
      <c r="J36" s="17"/>
      <c r="K36" s="17"/>
    </row>
    <row r="37" spans="1:11" ht="75" x14ac:dyDescent="0.25">
      <c r="A37" s="11" t="s">
        <v>131</v>
      </c>
      <c r="B37" s="12" t="s">
        <v>132</v>
      </c>
      <c r="C37" s="13">
        <v>43199</v>
      </c>
      <c r="D37" s="14" t="s">
        <v>13</v>
      </c>
      <c r="E37" s="15" t="s">
        <v>133</v>
      </c>
      <c r="F37" s="16" t="s">
        <v>134</v>
      </c>
      <c r="G37" s="15" t="s">
        <v>135</v>
      </c>
      <c r="H37" s="15" t="s">
        <v>136</v>
      </c>
      <c r="I37" s="17" t="str">
        <f>HYPERLINK("https://docs.wto.org/imrd/directdoc.asp?DDFDocuments/t/G/TBTN18/BDI4.DOCX","EN")</f>
        <v>EN</v>
      </c>
      <c r="J37" s="17"/>
      <c r="K37" s="17" t="str">
        <f>HYPERLINK("https://docs.wto.org/imrd/directdoc.asp?DDFDocuments/v/G/TBTN18/BDI4.DOCX","ES")</f>
        <v>ES</v>
      </c>
    </row>
    <row r="38" spans="1:11" ht="60" x14ac:dyDescent="0.25">
      <c r="A38" s="11" t="s">
        <v>137</v>
      </c>
      <c r="B38" s="12" t="s">
        <v>132</v>
      </c>
      <c r="C38" s="13">
        <v>43199</v>
      </c>
      <c r="D38" s="14" t="s">
        <v>13</v>
      </c>
      <c r="E38" s="15" t="s">
        <v>138</v>
      </c>
      <c r="F38" s="16"/>
      <c r="G38" s="15" t="s">
        <v>139</v>
      </c>
      <c r="H38" s="15" t="s">
        <v>140</v>
      </c>
      <c r="I38" s="17" t="str">
        <f>HYPERLINK("https://docs.wto.org/imrd/directdoc.asp?DDFDocuments/t/G/TBTN18/BDI5.DOCX","EN")</f>
        <v>EN</v>
      </c>
      <c r="J38" s="17"/>
      <c r="K38" s="17"/>
    </row>
    <row r="39" spans="1:11" ht="195" x14ac:dyDescent="0.25">
      <c r="A39" s="11" t="s">
        <v>141</v>
      </c>
      <c r="B39" s="12" t="s">
        <v>20</v>
      </c>
      <c r="C39" s="13">
        <v>43199</v>
      </c>
      <c r="D39" s="14" t="s">
        <v>26</v>
      </c>
      <c r="E39" s="15" t="s">
        <v>142</v>
      </c>
      <c r="F39" s="16" t="s">
        <v>143</v>
      </c>
      <c r="G39" s="15" t="s">
        <v>144</v>
      </c>
      <c r="H39" s="15" t="s">
        <v>145</v>
      </c>
      <c r="I39" s="17" t="str">
        <f>HYPERLINK("https://docs.wto.org/imrd/directdoc.asp?DDFDocuments/t/G/TBTN14/BRA609A5.DOCX","EN")</f>
        <v>EN</v>
      </c>
      <c r="J39" s="17"/>
      <c r="K39" s="17" t="str">
        <f>HYPERLINK("https://docs.wto.org/imrd/directdoc.asp?DDFDocuments/v/G/TBTN14/BRA609A5.DOCX","ES")</f>
        <v>ES</v>
      </c>
    </row>
    <row r="40" spans="1:11" ht="45" x14ac:dyDescent="0.25">
      <c r="A40" s="11" t="s">
        <v>146</v>
      </c>
      <c r="B40" s="12" t="s">
        <v>25</v>
      </c>
      <c r="C40" s="13">
        <v>43199</v>
      </c>
      <c r="D40" s="14" t="s">
        <v>26</v>
      </c>
      <c r="E40" s="15" t="s">
        <v>147</v>
      </c>
      <c r="F40" s="16"/>
      <c r="G40" s="15" t="s">
        <v>148</v>
      </c>
      <c r="H40" s="15" t="s">
        <v>29</v>
      </c>
      <c r="I40" s="17"/>
      <c r="J40" s="17"/>
      <c r="K40" s="17" t="str">
        <f>HYPERLINK("https://docs.wto.org/imrd/directdoc.asp?DDFDocuments/v/G/TBTN17/CHL409A1.DOCX","ES")</f>
        <v>ES</v>
      </c>
    </row>
    <row r="41" spans="1:11" x14ac:dyDescent="0.25">
      <c r="A41" s="11" t="s">
        <v>149</v>
      </c>
      <c r="B41" s="12" t="s">
        <v>25</v>
      </c>
      <c r="C41" s="13">
        <v>43199</v>
      </c>
      <c r="D41" s="14" t="s">
        <v>26</v>
      </c>
      <c r="E41" s="15" t="s">
        <v>150</v>
      </c>
      <c r="F41" s="16"/>
      <c r="G41" s="15" t="s">
        <v>105</v>
      </c>
      <c r="H41" s="15" t="s">
        <v>29</v>
      </c>
      <c r="I41" s="17"/>
      <c r="J41" s="17"/>
      <c r="K41" s="17" t="str">
        <f>HYPERLINK("https://docs.wto.org/imrd/directdoc.asp?DDFDocuments/v/G/TBTN17/CHL410A1.DOCX","ES")</f>
        <v>ES</v>
      </c>
    </row>
    <row r="42" spans="1:11" x14ac:dyDescent="0.25">
      <c r="A42" s="11" t="s">
        <v>151</v>
      </c>
      <c r="B42" s="12" t="s">
        <v>152</v>
      </c>
      <c r="C42" s="13">
        <v>43199</v>
      </c>
      <c r="D42" s="14" t="s">
        <v>13</v>
      </c>
      <c r="E42" s="15" t="s">
        <v>153</v>
      </c>
      <c r="F42" s="16"/>
      <c r="G42" s="15" t="s">
        <v>22</v>
      </c>
      <c r="H42" s="15" t="s">
        <v>23</v>
      </c>
      <c r="I42" s="17" t="str">
        <f>HYPERLINK("https://docs.wto.org/imrd/directdoc.asp?DDFDocuments/t/G/TBTN18/CHN1260.DOCX","EN")</f>
        <v>EN</v>
      </c>
      <c r="J42" s="17"/>
      <c r="K42" s="17" t="str">
        <f>HYPERLINK("https://docs.wto.org/imrd/directdoc.asp?DDFDocuments/v/G/TBTN18/CHN1260.DOCX","ES")</f>
        <v>ES</v>
      </c>
    </row>
    <row r="43" spans="1:11" x14ac:dyDescent="0.25">
      <c r="A43" s="11" t="s">
        <v>154</v>
      </c>
      <c r="B43" s="12" t="s">
        <v>152</v>
      </c>
      <c r="C43" s="13">
        <v>43199</v>
      </c>
      <c r="D43" s="14" t="s">
        <v>13</v>
      </c>
      <c r="E43" s="15" t="s">
        <v>153</v>
      </c>
      <c r="F43" s="16"/>
      <c r="G43" s="15" t="s">
        <v>155</v>
      </c>
      <c r="H43" s="15" t="s">
        <v>23</v>
      </c>
      <c r="I43" s="17" t="str">
        <f>HYPERLINK("https://docs.wto.org/imrd/directdoc.asp?DDFDocuments/t/G/TBTN18/CHN1261.DOCX","EN")</f>
        <v>EN</v>
      </c>
      <c r="J43" s="17"/>
      <c r="K43" s="17" t="str">
        <f>HYPERLINK("https://docs.wto.org/imrd/directdoc.asp?DDFDocuments/v/G/TBTN18/CHN1261.DOCX","ES")</f>
        <v>ES</v>
      </c>
    </row>
    <row r="44" spans="1:11" ht="105" x14ac:dyDescent="0.25">
      <c r="A44" s="11" t="s">
        <v>156</v>
      </c>
      <c r="B44" s="12" t="s">
        <v>152</v>
      </c>
      <c r="C44" s="13">
        <v>43199</v>
      </c>
      <c r="D44" s="14" t="s">
        <v>13</v>
      </c>
      <c r="E44" s="15" t="s">
        <v>157</v>
      </c>
      <c r="F44" s="16" t="s">
        <v>158</v>
      </c>
      <c r="G44" s="15" t="s">
        <v>159</v>
      </c>
      <c r="H44" s="15" t="s">
        <v>55</v>
      </c>
      <c r="I44" s="17" t="str">
        <f>HYPERLINK("https://docs.wto.org/imrd/directdoc.asp?DDFDocuments/t/G/TBTN18/CHN1262.DOCX","EN")</f>
        <v>EN</v>
      </c>
      <c r="J44" s="17"/>
      <c r="K44" s="17" t="str">
        <f>HYPERLINK("https://docs.wto.org/imrd/directdoc.asp?DDFDocuments/v/G/TBTN18/CHN1262.DOCX","ES")</f>
        <v>ES</v>
      </c>
    </row>
    <row r="45" spans="1:11" ht="105" x14ac:dyDescent="0.25">
      <c r="A45" s="11" t="s">
        <v>160</v>
      </c>
      <c r="B45" s="12" t="s">
        <v>152</v>
      </c>
      <c r="C45" s="13">
        <v>43199</v>
      </c>
      <c r="D45" s="14" t="s">
        <v>13</v>
      </c>
      <c r="E45" s="15" t="s">
        <v>161</v>
      </c>
      <c r="F45" s="16" t="s">
        <v>158</v>
      </c>
      <c r="G45" s="15" t="s">
        <v>159</v>
      </c>
      <c r="H45" s="15" t="s">
        <v>55</v>
      </c>
      <c r="I45" s="17" t="str">
        <f>HYPERLINK("https://docs.wto.org/imrd/directdoc.asp?DDFDocuments/t/G/TBTN18/CHN1263.DOCX","EN")</f>
        <v>EN</v>
      </c>
      <c r="J45" s="17"/>
      <c r="K45" s="17" t="str">
        <f>HYPERLINK("https://docs.wto.org/imrd/directdoc.asp?DDFDocuments/v/G/TBTN18/CHN1263.DOCX","ES")</f>
        <v>ES</v>
      </c>
    </row>
    <row r="46" spans="1:11" ht="75" x14ac:dyDescent="0.25">
      <c r="A46" s="11" t="s">
        <v>162</v>
      </c>
      <c r="B46" s="12" t="s">
        <v>152</v>
      </c>
      <c r="C46" s="13">
        <v>43199</v>
      </c>
      <c r="D46" s="14" t="s">
        <v>13</v>
      </c>
      <c r="E46" s="15" t="s">
        <v>163</v>
      </c>
      <c r="F46" s="16" t="s">
        <v>164</v>
      </c>
      <c r="G46" s="15" t="s">
        <v>165</v>
      </c>
      <c r="H46" s="15" t="s">
        <v>18</v>
      </c>
      <c r="I46" s="17" t="str">
        <f>HYPERLINK("https://docs.wto.org/imrd/directdoc.asp?DDFDocuments/t/G/TBTN18/CHN1264.DOCX","EN")</f>
        <v>EN</v>
      </c>
      <c r="J46" s="17"/>
      <c r="K46" s="17"/>
    </row>
    <row r="47" spans="1:11" ht="105" x14ac:dyDescent="0.25">
      <c r="A47" s="11" t="s">
        <v>166</v>
      </c>
      <c r="B47" s="12" t="s">
        <v>152</v>
      </c>
      <c r="C47" s="13">
        <v>43199</v>
      </c>
      <c r="D47" s="14" t="s">
        <v>13</v>
      </c>
      <c r="E47" s="15" t="s">
        <v>167</v>
      </c>
      <c r="F47" s="16" t="s">
        <v>158</v>
      </c>
      <c r="G47" s="15" t="s">
        <v>168</v>
      </c>
      <c r="H47" s="15" t="s">
        <v>169</v>
      </c>
      <c r="I47" s="17" t="str">
        <f>HYPERLINK("https://docs.wto.org/imrd/directdoc.asp?DDFDocuments/t/G/TBTN18/CHN1265.DOCX","EN")</f>
        <v>EN</v>
      </c>
      <c r="J47" s="17"/>
      <c r="K47" s="17"/>
    </row>
    <row r="48" spans="1:11" ht="30" x14ac:dyDescent="0.25">
      <c r="A48" s="11" t="s">
        <v>170</v>
      </c>
      <c r="B48" s="12" t="s">
        <v>171</v>
      </c>
      <c r="C48" s="13">
        <v>43199</v>
      </c>
      <c r="D48" s="14" t="s">
        <v>13</v>
      </c>
      <c r="E48" s="15" t="s">
        <v>172</v>
      </c>
      <c r="F48" s="16"/>
      <c r="G48" s="15" t="s">
        <v>173</v>
      </c>
      <c r="H48" s="15" t="s">
        <v>174</v>
      </c>
      <c r="I48" s="17" t="str">
        <f>HYPERLINK("https://docs.wto.org/imrd/directdoc.asp?DDFDocuments/t/G/TBTN18/TPKM319.DOCX","EN")</f>
        <v>EN</v>
      </c>
      <c r="J48" s="17"/>
      <c r="K48" s="17"/>
    </row>
    <row r="49" spans="1:11" ht="45" x14ac:dyDescent="0.25">
      <c r="A49" s="11" t="s">
        <v>175</v>
      </c>
      <c r="B49" s="12" t="s">
        <v>176</v>
      </c>
      <c r="C49" s="13">
        <v>43199</v>
      </c>
      <c r="D49" s="14" t="s">
        <v>13</v>
      </c>
      <c r="E49" s="15"/>
      <c r="F49" s="16"/>
      <c r="G49" s="15" t="s">
        <v>177</v>
      </c>
      <c r="H49" s="15" t="s">
        <v>178</v>
      </c>
      <c r="I49" s="17" t="str">
        <f>HYPERLINK("https://docs.wto.org/imrd/directdoc.asp?DDFDocuments/t/G/TBTN18/TZA149.DOCX","EN")</f>
        <v>EN</v>
      </c>
      <c r="J49" s="17"/>
      <c r="K49" s="17" t="str">
        <f>HYPERLINK("https://docs.wto.org/imrd/directdoc.asp?DDFDocuments/v/G/TBTN18/TZA149.DOCX","ES")</f>
        <v>ES</v>
      </c>
    </row>
    <row r="50" spans="1:11" x14ac:dyDescent="0.25">
      <c r="A50" s="11" t="s">
        <v>179</v>
      </c>
      <c r="B50" s="12" t="s">
        <v>20</v>
      </c>
      <c r="C50" s="13">
        <v>43195</v>
      </c>
      <c r="D50" s="14" t="s">
        <v>13</v>
      </c>
      <c r="E50" s="15" t="s">
        <v>180</v>
      </c>
      <c r="F50" s="16"/>
      <c r="G50" s="15" t="s">
        <v>47</v>
      </c>
      <c r="H50" s="15" t="s">
        <v>23</v>
      </c>
      <c r="I50" s="17" t="str">
        <f>HYPERLINK("https://docs.wto.org/imrd/directdoc.asp?DDFDocuments/t/G/TBTN18/BRA805.DOCX","EN")</f>
        <v>EN</v>
      </c>
      <c r="J50" s="17" t="str">
        <f>HYPERLINK("https://docs.wto.org/imrd/directdoc.asp?DDFDocuments/u/G/TBTN18/BRA805.DOCX","FR")</f>
        <v>FR</v>
      </c>
      <c r="K50" s="17" t="str">
        <f>HYPERLINK("https://docs.wto.org/imrd/directdoc.asp?DDFDocuments/v/G/TBTN18/BRA805.DOCX","ES")</f>
        <v>ES</v>
      </c>
    </row>
    <row r="51" spans="1:11" x14ac:dyDescent="0.25">
      <c r="A51" s="11" t="s">
        <v>181</v>
      </c>
      <c r="B51" s="12" t="s">
        <v>45</v>
      </c>
      <c r="C51" s="13">
        <v>43195</v>
      </c>
      <c r="D51" s="14" t="s">
        <v>13</v>
      </c>
      <c r="E51" s="15" t="s">
        <v>182</v>
      </c>
      <c r="F51" s="16"/>
      <c r="G51" s="15" t="s">
        <v>183</v>
      </c>
      <c r="H51" s="15" t="s">
        <v>184</v>
      </c>
      <c r="I51" s="17" t="str">
        <f>HYPERLINK("https://docs.wto.org/imrd/directdoc.asp?DDFDocuments/t/G/TBTN18/KOR754.DOCX","EN")</f>
        <v>EN</v>
      </c>
      <c r="J51" s="17"/>
      <c r="K51" s="17" t="str">
        <f>HYPERLINK("https://docs.wto.org/imrd/directdoc.asp?DDFDocuments/v/G/TBTN18/KOR754.DOCX","ES")</f>
        <v>ES</v>
      </c>
    </row>
    <row r="52" spans="1:11" ht="30" x14ac:dyDescent="0.25">
      <c r="A52" s="11" t="s">
        <v>185</v>
      </c>
      <c r="B52" s="12" t="s">
        <v>60</v>
      </c>
      <c r="C52" s="13">
        <v>43195</v>
      </c>
      <c r="D52" s="14" t="s">
        <v>13</v>
      </c>
      <c r="E52" s="15"/>
      <c r="F52" s="16" t="s">
        <v>186</v>
      </c>
      <c r="G52" s="15" t="s">
        <v>187</v>
      </c>
      <c r="H52" s="15" t="s">
        <v>188</v>
      </c>
      <c r="I52" s="17"/>
      <c r="J52" s="17"/>
      <c r="K52" s="17" t="str">
        <f>HYPERLINK("https://docs.wto.org/imrd/directdoc.asp?DDFDocuments/v/G/TBTN18/MEX402.DOCX","ES")</f>
        <v>ES</v>
      </c>
    </row>
    <row r="53" spans="1:11" ht="30" x14ac:dyDescent="0.25">
      <c r="A53" s="11" t="s">
        <v>189</v>
      </c>
      <c r="B53" s="12" t="s">
        <v>190</v>
      </c>
      <c r="C53" s="13">
        <v>43195</v>
      </c>
      <c r="D53" s="14" t="s">
        <v>13</v>
      </c>
      <c r="E53" s="15"/>
      <c r="F53" s="16"/>
      <c r="G53" s="15" t="s">
        <v>28</v>
      </c>
      <c r="H53" s="15" t="s">
        <v>191</v>
      </c>
      <c r="I53" s="17"/>
      <c r="J53" s="17"/>
      <c r="K53" s="17" t="str">
        <f>HYPERLINK("https://docs.wto.org/imrd/directdoc.asp?DDFDocuments/v/G/TBTN18/PRY104.DOCX","ES")</f>
        <v>ES</v>
      </c>
    </row>
    <row r="54" spans="1:11" ht="30" x14ac:dyDescent="0.25">
      <c r="A54" s="11" t="s">
        <v>192</v>
      </c>
      <c r="B54" s="12" t="s">
        <v>176</v>
      </c>
      <c r="C54" s="13">
        <v>43195</v>
      </c>
      <c r="D54" s="14" t="s">
        <v>13</v>
      </c>
      <c r="E54" s="15"/>
      <c r="F54" s="16"/>
      <c r="G54" s="15" t="s">
        <v>193</v>
      </c>
      <c r="H54" s="15" t="s">
        <v>194</v>
      </c>
      <c r="I54" s="17" t="str">
        <f>HYPERLINK("https://docs.wto.org/imrd/directdoc.asp?DDFDocuments/t/G/TBTN18/TZA147.DOCX","EN")</f>
        <v>EN</v>
      </c>
      <c r="J54" s="17"/>
      <c r="K54" s="17" t="str">
        <f>HYPERLINK("https://docs.wto.org/imrd/directdoc.asp?DDFDocuments/v/G/TBTN18/TZA147.DOCX","ES")</f>
        <v>ES</v>
      </c>
    </row>
    <row r="55" spans="1:11" ht="30" x14ac:dyDescent="0.25">
      <c r="A55" s="11" t="s">
        <v>195</v>
      </c>
      <c r="B55" s="12" t="s">
        <v>176</v>
      </c>
      <c r="C55" s="13">
        <v>43195</v>
      </c>
      <c r="D55" s="14" t="s">
        <v>13</v>
      </c>
      <c r="E55" s="15"/>
      <c r="F55" s="16"/>
      <c r="G55" s="15" t="s">
        <v>193</v>
      </c>
      <c r="H55" s="15" t="s">
        <v>194</v>
      </c>
      <c r="I55" s="17" t="str">
        <f>HYPERLINK("https://docs.wto.org/imrd/directdoc.asp?DDFDocuments/t/G/TBTN18/TZA148.DOCX","EN")</f>
        <v>EN</v>
      </c>
      <c r="J55" s="17"/>
      <c r="K55" s="17" t="str">
        <f>HYPERLINK("https://docs.wto.org/imrd/directdoc.asp?DDFDocuments/v/G/TBTN18/TZA148.DOCX","ES")</f>
        <v>ES</v>
      </c>
    </row>
    <row r="56" spans="1:11" ht="105" x14ac:dyDescent="0.25">
      <c r="A56" s="11" t="s">
        <v>196</v>
      </c>
      <c r="B56" s="12" t="s">
        <v>12</v>
      </c>
      <c r="C56" s="13">
        <v>43195</v>
      </c>
      <c r="D56" s="14" t="s">
        <v>26</v>
      </c>
      <c r="E56" s="15" t="s">
        <v>197</v>
      </c>
      <c r="F56" s="16"/>
      <c r="G56" s="15" t="s">
        <v>198</v>
      </c>
      <c r="H56" s="15"/>
      <c r="I56" s="17" t="str">
        <f>HYPERLINK("https://docs.wto.org/imrd/directdoc.asp?DDFDocuments/t/G/TBTN08/UGA21A1.DOCX","EN")</f>
        <v>EN</v>
      </c>
      <c r="J56" s="17" t="str">
        <f>HYPERLINK("https://docs.wto.org/imrd/directdoc.asp?DDFDocuments/u/G/TBTN08/UGA21A1.DOCX","FR")</f>
        <v>FR</v>
      </c>
      <c r="K56" s="17" t="str">
        <f>HYPERLINK("https://docs.wto.org/imrd/directdoc.asp?DDFDocuments/v/G/TBTN08/UGA21A1.DOCX","ES")</f>
        <v>ES</v>
      </c>
    </row>
    <row r="57" spans="1:11" ht="45" x14ac:dyDescent="0.25">
      <c r="A57" s="11" t="s">
        <v>199</v>
      </c>
      <c r="B57" s="12" t="s">
        <v>12</v>
      </c>
      <c r="C57" s="13">
        <v>43195</v>
      </c>
      <c r="D57" s="14" t="s">
        <v>26</v>
      </c>
      <c r="E57" s="15" t="s">
        <v>200</v>
      </c>
      <c r="F57" s="16"/>
      <c r="G57" s="15" t="s">
        <v>201</v>
      </c>
      <c r="H57" s="15"/>
      <c r="I57" s="17" t="str">
        <f>HYPERLINK("https://docs.wto.org/imrd/directdoc.asp?DDFDocuments/t/G/TBTN08/UGA22A1.DOCX","EN")</f>
        <v>EN</v>
      </c>
      <c r="J57" s="17" t="str">
        <f>HYPERLINK("https://docs.wto.org/imrd/directdoc.asp?DDFDocuments/u/G/TBTN08/UGA22A1.DOCX","FR")</f>
        <v>FR</v>
      </c>
      <c r="K57" s="17" t="str">
        <f>HYPERLINK("https://docs.wto.org/imrd/directdoc.asp?DDFDocuments/v/G/TBTN08/UGA22A1.DOCX","ES")</f>
        <v>ES</v>
      </c>
    </row>
    <row r="58" spans="1:11" ht="45" x14ac:dyDescent="0.25">
      <c r="A58" s="11" t="s">
        <v>202</v>
      </c>
      <c r="B58" s="12" t="s">
        <v>12</v>
      </c>
      <c r="C58" s="13">
        <v>43195</v>
      </c>
      <c r="D58" s="14" t="s">
        <v>26</v>
      </c>
      <c r="E58" s="15" t="s">
        <v>200</v>
      </c>
      <c r="F58" s="16"/>
      <c r="G58" s="15" t="s">
        <v>201</v>
      </c>
      <c r="H58" s="15"/>
      <c r="I58" s="17" t="str">
        <f>HYPERLINK("https://docs.wto.org/imrd/directdoc.asp?DDFDocuments/t/G/TBTN08/UGA22A2.DOCX","EN")</f>
        <v>EN</v>
      </c>
      <c r="J58" s="17" t="str">
        <f>HYPERLINK("https://docs.wto.org/imrd/directdoc.asp?DDFDocuments/u/G/TBTN08/UGA22A2.DOCX","FR")</f>
        <v>FR</v>
      </c>
      <c r="K58" s="17" t="str">
        <f>HYPERLINK("https://docs.wto.org/imrd/directdoc.asp?DDFDocuments/v/G/TBTN08/UGA22A2.DOCX","ES")</f>
        <v>ES</v>
      </c>
    </row>
    <row r="59" spans="1:11" ht="45" x14ac:dyDescent="0.25">
      <c r="A59" s="11" t="s">
        <v>203</v>
      </c>
      <c r="B59" s="12" t="s">
        <v>12</v>
      </c>
      <c r="C59" s="13">
        <v>43195</v>
      </c>
      <c r="D59" s="14" t="s">
        <v>26</v>
      </c>
      <c r="E59" s="15" t="s">
        <v>200</v>
      </c>
      <c r="F59" s="16"/>
      <c r="G59" s="15" t="s">
        <v>201</v>
      </c>
      <c r="H59" s="15"/>
      <c r="I59" s="17" t="str">
        <f>HYPERLINK("https://docs.wto.org/imrd/directdoc.asp?DDFDocuments/t/G/TBTN08/UGA22A3.DOCX","EN")</f>
        <v>EN</v>
      </c>
      <c r="J59" s="17" t="str">
        <f>HYPERLINK("https://docs.wto.org/imrd/directdoc.asp?DDFDocuments/u/G/TBTN08/UGA22A3.DOCX","FR")</f>
        <v>FR</v>
      </c>
      <c r="K59" s="17" t="str">
        <f>HYPERLINK("https://docs.wto.org/imrd/directdoc.asp?DDFDocuments/v/G/TBTN08/UGA22A3.DOCX","ES")</f>
        <v>ES</v>
      </c>
    </row>
    <row r="60" spans="1:11" ht="45" x14ac:dyDescent="0.25">
      <c r="A60" s="11" t="s">
        <v>204</v>
      </c>
      <c r="B60" s="12" t="s">
        <v>12</v>
      </c>
      <c r="C60" s="13">
        <v>43195</v>
      </c>
      <c r="D60" s="14" t="s">
        <v>26</v>
      </c>
      <c r="E60" s="15" t="s">
        <v>200</v>
      </c>
      <c r="F60" s="16"/>
      <c r="G60" s="15" t="s">
        <v>201</v>
      </c>
      <c r="H60" s="15"/>
      <c r="I60" s="17" t="str">
        <f>HYPERLINK("https://docs.wto.org/imrd/directdoc.asp?DDFDocuments/t/G/TBTN08/UGA22A4.DOCX","EN")</f>
        <v>EN</v>
      </c>
      <c r="J60" s="17" t="str">
        <f>HYPERLINK("https://docs.wto.org/imrd/directdoc.asp?DDFDocuments/u/G/TBTN08/UGA22A4.DOCX","FR")</f>
        <v>FR</v>
      </c>
      <c r="K60" s="17" t="str">
        <f>HYPERLINK("https://docs.wto.org/imrd/directdoc.asp?DDFDocuments/v/G/TBTN08/UGA22A4.DOCX","ES")</f>
        <v>ES</v>
      </c>
    </row>
    <row r="61" spans="1:11" ht="45" x14ac:dyDescent="0.25">
      <c r="A61" s="11" t="s">
        <v>205</v>
      </c>
      <c r="B61" s="12" t="s">
        <v>12</v>
      </c>
      <c r="C61" s="13">
        <v>43195</v>
      </c>
      <c r="D61" s="14" t="s">
        <v>26</v>
      </c>
      <c r="E61" s="15" t="s">
        <v>200</v>
      </c>
      <c r="F61" s="16"/>
      <c r="G61" s="15" t="s">
        <v>201</v>
      </c>
      <c r="H61" s="15"/>
      <c r="I61" s="17" t="str">
        <f>HYPERLINK("https://docs.wto.org/imrd/directdoc.asp?DDFDocuments/t/G/TBTN08/UGA22A5.DOCX","EN")</f>
        <v>EN</v>
      </c>
      <c r="J61" s="17" t="str">
        <f>HYPERLINK("https://docs.wto.org/imrd/directdoc.asp?DDFDocuments/u/G/TBTN08/UGA22A5.DOCX","FR")</f>
        <v>FR</v>
      </c>
      <c r="K61" s="17" t="str">
        <f>HYPERLINK("https://docs.wto.org/imrd/directdoc.asp?DDFDocuments/v/G/TBTN08/UGA22A5.DOCX","ES")</f>
        <v>ES</v>
      </c>
    </row>
    <row r="62" spans="1:11" ht="45" x14ac:dyDescent="0.25">
      <c r="A62" s="11" t="s">
        <v>206</v>
      </c>
      <c r="B62" s="12" t="s">
        <v>12</v>
      </c>
      <c r="C62" s="13">
        <v>43195</v>
      </c>
      <c r="D62" s="14" t="s">
        <v>26</v>
      </c>
      <c r="E62" s="15" t="s">
        <v>207</v>
      </c>
      <c r="F62" s="16"/>
      <c r="G62" s="15" t="s">
        <v>208</v>
      </c>
      <c r="H62" s="15" t="s">
        <v>209</v>
      </c>
      <c r="I62" s="17" t="str">
        <f>HYPERLINK("https://docs.wto.org/imrd/directdoc.asp?DDFDocuments/t/G/TBTN08/UGA37A1.DOCX","EN")</f>
        <v>EN</v>
      </c>
      <c r="J62" s="17" t="str">
        <f>HYPERLINK("https://docs.wto.org/imrd/directdoc.asp?DDFDocuments/u/G/TBTN08/UGA37A1.DOCX","FR")</f>
        <v>FR</v>
      </c>
      <c r="K62" s="17" t="str">
        <f>HYPERLINK("https://docs.wto.org/imrd/directdoc.asp?DDFDocuments/v/G/TBTN08/UGA37A1.DOCX","ES")</f>
        <v>ES</v>
      </c>
    </row>
    <row r="63" spans="1:11" ht="45" x14ac:dyDescent="0.25">
      <c r="A63" s="11" t="s">
        <v>210</v>
      </c>
      <c r="B63" s="12" t="s">
        <v>12</v>
      </c>
      <c r="C63" s="13">
        <v>43195</v>
      </c>
      <c r="D63" s="14" t="s">
        <v>26</v>
      </c>
      <c r="E63" s="15"/>
      <c r="F63" s="16"/>
      <c r="G63" s="15" t="s">
        <v>211</v>
      </c>
      <c r="H63" s="15" t="s">
        <v>212</v>
      </c>
      <c r="I63" s="17" t="str">
        <f>HYPERLINK("https://docs.wto.org/imrd/directdoc.asp?DDFDocuments/t/G/TBTN15/UGA467A1.DOCX","EN")</f>
        <v>EN</v>
      </c>
      <c r="J63" s="17" t="str">
        <f>HYPERLINK("https://docs.wto.org/imrd/directdoc.asp?DDFDocuments/u/G/TBTN15/UGA467A1.DOCX","FR")</f>
        <v>FR</v>
      </c>
      <c r="K63" s="17" t="str">
        <f>HYPERLINK("https://docs.wto.org/imrd/directdoc.asp?DDFDocuments/v/G/TBTN15/UGA467A1.DOCX","ES")</f>
        <v>ES</v>
      </c>
    </row>
    <row r="64" spans="1:11" ht="45" x14ac:dyDescent="0.25">
      <c r="A64" s="11" t="s">
        <v>213</v>
      </c>
      <c r="B64" s="12" t="s">
        <v>214</v>
      </c>
      <c r="C64" s="13">
        <v>43194</v>
      </c>
      <c r="D64" s="14" t="s">
        <v>26</v>
      </c>
      <c r="E64" s="15" t="s">
        <v>215</v>
      </c>
      <c r="F64" s="16"/>
      <c r="G64" s="15" t="s">
        <v>216</v>
      </c>
      <c r="H64" s="15"/>
      <c r="I64" s="17" t="str">
        <f>HYPERLINK("https://docs.wto.org/imrd/directdoc.asp?DDFDocuments/t/G/TBTN04/ARG166A11.DOCX","EN")</f>
        <v>EN</v>
      </c>
      <c r="J64" s="17"/>
      <c r="K64" s="17" t="str">
        <f>HYPERLINK("https://docs.wto.org/imrd/directdoc.asp?DDFDocuments/v/G/TBTN04/ARG166A11.DOCX","ES")</f>
        <v>ES</v>
      </c>
    </row>
    <row r="65" spans="1:11" ht="45" x14ac:dyDescent="0.25">
      <c r="A65" s="11" t="s">
        <v>217</v>
      </c>
      <c r="B65" s="12" t="s">
        <v>214</v>
      </c>
      <c r="C65" s="13">
        <v>43194</v>
      </c>
      <c r="D65" s="14" t="s">
        <v>26</v>
      </c>
      <c r="E65" s="15" t="s">
        <v>218</v>
      </c>
      <c r="F65" s="16"/>
      <c r="G65" s="15" t="s">
        <v>219</v>
      </c>
      <c r="H65" s="15" t="s">
        <v>29</v>
      </c>
      <c r="I65" s="17" t="str">
        <f>HYPERLINK("https://docs.wto.org/imrd/directdoc.asp?DDFDocuments/t/G/TBTN15/ARG297A11.DOCX","EN")</f>
        <v>EN</v>
      </c>
      <c r="J65" s="17"/>
      <c r="K65" s="17" t="str">
        <f>HYPERLINK("https://docs.wto.org/imrd/directdoc.asp?DDFDocuments/v/G/TBTN15/ARG297A11.DOCX","ES")</f>
        <v>ES</v>
      </c>
    </row>
    <row r="66" spans="1:11" ht="75" x14ac:dyDescent="0.25">
      <c r="A66" s="11" t="s">
        <v>220</v>
      </c>
      <c r="B66" s="12" t="s">
        <v>20</v>
      </c>
      <c r="C66" s="13">
        <v>43194</v>
      </c>
      <c r="D66" s="14" t="s">
        <v>26</v>
      </c>
      <c r="E66" s="15" t="s">
        <v>221</v>
      </c>
      <c r="F66" s="16" t="s">
        <v>222</v>
      </c>
      <c r="G66" s="15" t="s">
        <v>223</v>
      </c>
      <c r="H66" s="15" t="s">
        <v>224</v>
      </c>
      <c r="I66" s="17" t="str">
        <f>HYPERLINK("https://docs.wto.org/imrd/directdoc.asp?DDFDocuments/t/G/TBTN18/BRA796A1.DOCX","EN")</f>
        <v>EN</v>
      </c>
      <c r="J66" s="17" t="str">
        <f>HYPERLINK("https://docs.wto.org/imrd/directdoc.asp?DDFDocuments/u/G/TBTN18/BRA796A1.DOCX","FR")</f>
        <v>FR</v>
      </c>
      <c r="K66" s="17" t="str">
        <f>HYPERLINK("https://docs.wto.org/imrd/directdoc.asp?DDFDocuments/v/G/TBTN18/BRA796A1.DOCX","ES")</f>
        <v>ES</v>
      </c>
    </row>
    <row r="67" spans="1:11" ht="30" x14ac:dyDescent="0.25">
      <c r="A67" s="11" t="s">
        <v>225</v>
      </c>
      <c r="B67" s="12" t="s">
        <v>92</v>
      </c>
      <c r="C67" s="13">
        <v>43194</v>
      </c>
      <c r="D67" s="14" t="s">
        <v>13</v>
      </c>
      <c r="E67" s="15" t="s">
        <v>226</v>
      </c>
      <c r="F67" s="16"/>
      <c r="G67" s="15" t="s">
        <v>227</v>
      </c>
      <c r="H67" s="15" t="s">
        <v>188</v>
      </c>
      <c r="I67" s="17" t="str">
        <f>HYPERLINK("https://docs.wto.org/imrd/directdoc.asp?DDFDocuments/t/G/TBTN18/CAN546.DOCX","EN")</f>
        <v>EN</v>
      </c>
      <c r="J67" s="17" t="str">
        <f>HYPERLINK("https://docs.wto.org/imrd/directdoc.asp?DDFDocuments/u/G/TBTN18/CAN546.DOCX","FR")</f>
        <v>FR</v>
      </c>
      <c r="K67" s="17" t="str">
        <f>HYPERLINK("https://docs.wto.org/imrd/directdoc.asp?DDFDocuments/v/G/TBTN18/CAN546.DOCX","ES")</f>
        <v>ES</v>
      </c>
    </row>
    <row r="68" spans="1:11" ht="105" x14ac:dyDescent="0.25">
      <c r="A68" s="11" t="s">
        <v>228</v>
      </c>
      <c r="B68" s="12" t="s">
        <v>92</v>
      </c>
      <c r="C68" s="13">
        <v>43194</v>
      </c>
      <c r="D68" s="14" t="s">
        <v>13</v>
      </c>
      <c r="E68" s="15" t="s">
        <v>229</v>
      </c>
      <c r="F68" s="16" t="s">
        <v>230</v>
      </c>
      <c r="G68" s="15" t="s">
        <v>231</v>
      </c>
      <c r="H68" s="15" t="s">
        <v>232</v>
      </c>
      <c r="I68" s="17" t="str">
        <f>HYPERLINK("https://docs.wto.org/imrd/directdoc.asp?DDFDocuments/t/G/TBTN18/CAN547.DOCX","EN")</f>
        <v>EN</v>
      </c>
      <c r="J68" s="17" t="str">
        <f>HYPERLINK("https://docs.wto.org/imrd/directdoc.asp?DDFDocuments/u/G/TBTN18/CAN547.DOCX","FR")</f>
        <v>FR</v>
      </c>
      <c r="K68" s="17" t="str">
        <f>HYPERLINK("https://docs.wto.org/imrd/directdoc.asp?DDFDocuments/v/G/TBTN18/CAN547.DOCX","ES")</f>
        <v>ES</v>
      </c>
    </row>
    <row r="69" spans="1:11" ht="75" x14ac:dyDescent="0.25">
      <c r="A69" s="11" t="s">
        <v>233</v>
      </c>
      <c r="B69" s="12" t="s">
        <v>39</v>
      </c>
      <c r="C69" s="13">
        <v>43194</v>
      </c>
      <c r="D69" s="14" t="s">
        <v>234</v>
      </c>
      <c r="E69" s="15"/>
      <c r="F69" s="16" t="s">
        <v>235</v>
      </c>
      <c r="G69" s="15" t="s">
        <v>236</v>
      </c>
      <c r="H69" s="15" t="s">
        <v>18</v>
      </c>
      <c r="I69" s="17" t="str">
        <f>HYPERLINK("https://docs.wto.org/imrd/directdoc.asp?DDFDocuments/t/G/TBTN06/ECU12R1.DOCX","EN")</f>
        <v>EN</v>
      </c>
      <c r="J69" s="17"/>
      <c r="K69" s="17" t="str">
        <f>HYPERLINK("https://docs.wto.org/imrd/directdoc.asp?DDFDocuments/v/G/TBTN06/ECU12R1.DOCX","ES")</f>
        <v>ES</v>
      </c>
    </row>
    <row r="70" spans="1:11" ht="120" x14ac:dyDescent="0.25">
      <c r="A70" s="11" t="s">
        <v>237</v>
      </c>
      <c r="B70" s="12" t="s">
        <v>238</v>
      </c>
      <c r="C70" s="13">
        <v>43194</v>
      </c>
      <c r="D70" s="14" t="s">
        <v>13</v>
      </c>
      <c r="E70" s="15" t="s">
        <v>239</v>
      </c>
      <c r="F70" s="16"/>
      <c r="G70" s="15" t="s">
        <v>240</v>
      </c>
      <c r="H70" s="15" t="s">
        <v>191</v>
      </c>
      <c r="I70" s="17" t="str">
        <f>HYPERLINK("https://docs.wto.org/imrd/directdoc.asp?DDFDocuments/t/G/TBTN18/IND74.DOCX","EN")</f>
        <v>EN</v>
      </c>
      <c r="J70" s="17"/>
      <c r="K70" s="17" t="str">
        <f>HYPERLINK("https://docs.wto.org/imrd/directdoc.asp?DDFDocuments/v/G/TBTN18/IND74.DOCX","ES")</f>
        <v>ES</v>
      </c>
    </row>
    <row r="71" spans="1:11" ht="45" x14ac:dyDescent="0.25">
      <c r="A71" s="11" t="s">
        <v>241</v>
      </c>
      <c r="B71" s="12" t="s">
        <v>171</v>
      </c>
      <c r="C71" s="13">
        <v>43194</v>
      </c>
      <c r="D71" s="14" t="s">
        <v>234</v>
      </c>
      <c r="E71" s="15" t="s">
        <v>242</v>
      </c>
      <c r="F71" s="16"/>
      <c r="G71" s="15" t="s">
        <v>243</v>
      </c>
      <c r="H71" s="15" t="s">
        <v>244</v>
      </c>
      <c r="I71" s="17" t="str">
        <f>HYPERLINK("https://docs.wto.org/imrd/directdoc.asp?DDFDocuments/t/G/TBTN17/TPKM291R1.DOCX","EN")</f>
        <v>EN</v>
      </c>
      <c r="J71" s="17"/>
      <c r="K71" s="17" t="str">
        <f>HYPERLINK("https://docs.wto.org/imrd/directdoc.asp?DDFDocuments/v/G/TBTN17/TPKM291R1.DOCX","ES")</f>
        <v>ES</v>
      </c>
    </row>
    <row r="72" spans="1:11" ht="45" x14ac:dyDescent="0.25">
      <c r="A72" s="11" t="s">
        <v>245</v>
      </c>
      <c r="B72" s="12" t="s">
        <v>171</v>
      </c>
      <c r="C72" s="13">
        <v>43194</v>
      </c>
      <c r="D72" s="14" t="s">
        <v>26</v>
      </c>
      <c r="E72" s="15" t="s">
        <v>246</v>
      </c>
      <c r="F72" s="16"/>
      <c r="G72" s="15" t="s">
        <v>247</v>
      </c>
      <c r="H72" s="15" t="s">
        <v>29</v>
      </c>
      <c r="I72" s="17" t="str">
        <f>HYPERLINK("https://docs.wto.org/imrd/directdoc.asp?DDFDocuments/t/G/TBTN17/TPKM292A1.DOCX","EN")</f>
        <v>EN</v>
      </c>
      <c r="J72" s="17"/>
      <c r="K72" s="17" t="str">
        <f>HYPERLINK("https://docs.wto.org/imrd/directdoc.asp?DDFDocuments/v/G/TBTN17/TPKM292A1.DOCX","ES")</f>
        <v>ES</v>
      </c>
    </row>
    <row r="73" spans="1:11" ht="45" x14ac:dyDescent="0.25">
      <c r="A73" s="11" t="s">
        <v>248</v>
      </c>
      <c r="B73" s="12" t="s">
        <v>171</v>
      </c>
      <c r="C73" s="13">
        <v>43194</v>
      </c>
      <c r="D73" s="14" t="s">
        <v>26</v>
      </c>
      <c r="E73" s="15" t="s">
        <v>249</v>
      </c>
      <c r="F73" s="16"/>
      <c r="G73" s="15" t="s">
        <v>250</v>
      </c>
      <c r="H73" s="15" t="s">
        <v>117</v>
      </c>
      <c r="I73" s="17" t="str">
        <f>HYPERLINK("https://docs.wto.org/imrd/directdoc.asp?DDFDocuments/t/G/TBTN17/TPKM306A2.DOCX","EN")</f>
        <v>EN</v>
      </c>
      <c r="J73" s="17"/>
      <c r="K73" s="17" t="str">
        <f>HYPERLINK("https://docs.wto.org/imrd/directdoc.asp?DDFDocuments/v/G/TBTN17/TPKM306A2.DOCX","ES")</f>
        <v>ES</v>
      </c>
    </row>
    <row r="74" spans="1:11" ht="30" x14ac:dyDescent="0.25">
      <c r="A74" s="11" t="s">
        <v>251</v>
      </c>
      <c r="B74" s="12" t="s">
        <v>171</v>
      </c>
      <c r="C74" s="13">
        <v>43194</v>
      </c>
      <c r="D74" s="14" t="s">
        <v>13</v>
      </c>
      <c r="E74" s="15" t="s">
        <v>252</v>
      </c>
      <c r="F74" s="16"/>
      <c r="G74" s="15" t="s">
        <v>173</v>
      </c>
      <c r="H74" s="15" t="s">
        <v>174</v>
      </c>
      <c r="I74" s="17" t="str">
        <f>HYPERLINK("https://docs.wto.org/imrd/directdoc.asp?DDFDocuments/t/G/TBTN18/TPKM318.DOCX","EN")</f>
        <v>EN</v>
      </c>
      <c r="J74" s="17"/>
      <c r="K74" s="17" t="str">
        <f>HYPERLINK("https://docs.wto.org/imrd/directdoc.asp?DDFDocuments/v/G/TBTN18/TPKM318.DOCX","ES")</f>
        <v>ES</v>
      </c>
    </row>
    <row r="75" spans="1:11" ht="105" x14ac:dyDescent="0.25">
      <c r="A75" s="11" t="s">
        <v>253</v>
      </c>
      <c r="B75" s="12" t="s">
        <v>254</v>
      </c>
      <c r="C75" s="13">
        <v>43194</v>
      </c>
      <c r="D75" s="14" t="s">
        <v>234</v>
      </c>
      <c r="E75" s="15" t="s">
        <v>255</v>
      </c>
      <c r="F75" s="16"/>
      <c r="G75" s="15" t="s">
        <v>256</v>
      </c>
      <c r="H75" s="15" t="s">
        <v>257</v>
      </c>
      <c r="I75" s="17" t="str">
        <f>HYPERLINK("https://docs.wto.org/imrd/directdoc.asp?DDFDocuments/t/G/TBTN16/TUR75R1.DOCX","EN")</f>
        <v>EN</v>
      </c>
      <c r="J75" s="17"/>
      <c r="K75" s="17" t="str">
        <f>HYPERLINK("https://docs.wto.org/imrd/directdoc.asp?DDFDocuments/v/G/TBTN16/TUR75R1.DOCX","ES")</f>
        <v>ES</v>
      </c>
    </row>
    <row r="76" spans="1:11" ht="30" x14ac:dyDescent="0.25">
      <c r="A76" s="11" t="s">
        <v>258</v>
      </c>
      <c r="B76" s="12" t="s">
        <v>20</v>
      </c>
      <c r="C76" s="13">
        <v>43193</v>
      </c>
      <c r="D76" s="14" t="s">
        <v>13</v>
      </c>
      <c r="E76" s="15" t="s">
        <v>259</v>
      </c>
      <c r="F76" s="16"/>
      <c r="G76" s="15" t="s">
        <v>260</v>
      </c>
      <c r="H76" s="15" t="s">
        <v>23</v>
      </c>
      <c r="I76" s="17" t="str">
        <f>HYPERLINK("https://docs.wto.org/imrd/directdoc.asp?DDFDocuments/t/G/TBTN18/BRA802.DOCX","EN")</f>
        <v>EN</v>
      </c>
      <c r="J76" s="17" t="str">
        <f>HYPERLINK("https://docs.wto.org/imrd/directdoc.asp?DDFDocuments/u/G/TBTN18/BRA802.DOCX","FR")</f>
        <v>FR</v>
      </c>
      <c r="K76" s="17" t="str">
        <f>HYPERLINK("https://docs.wto.org/imrd/directdoc.asp?DDFDocuments/v/G/TBTN18/BRA802.DOCX","ES")</f>
        <v>ES</v>
      </c>
    </row>
    <row r="77" spans="1:11" ht="30" x14ac:dyDescent="0.25">
      <c r="A77" s="11" t="s">
        <v>261</v>
      </c>
      <c r="B77" s="12" t="s">
        <v>20</v>
      </c>
      <c r="C77" s="13">
        <v>43193</v>
      </c>
      <c r="D77" s="14" t="s">
        <v>13</v>
      </c>
      <c r="E77" s="15" t="s">
        <v>262</v>
      </c>
      <c r="F77" s="16"/>
      <c r="G77" s="15" t="s">
        <v>260</v>
      </c>
      <c r="H77" s="15" t="s">
        <v>23</v>
      </c>
      <c r="I77" s="17" t="str">
        <f>HYPERLINK("https://docs.wto.org/imrd/directdoc.asp?DDFDocuments/t/G/TBTN18/BRA803.DOCX","EN")</f>
        <v>EN</v>
      </c>
      <c r="J77" s="17" t="str">
        <f>HYPERLINK("https://docs.wto.org/imrd/directdoc.asp?DDFDocuments/u/G/TBTN18/BRA803.DOCX","FR")</f>
        <v>FR</v>
      </c>
      <c r="K77" s="17" t="str">
        <f>HYPERLINK("https://docs.wto.org/imrd/directdoc.asp?DDFDocuments/v/G/TBTN18/BRA803.DOCX","ES")</f>
        <v>ES</v>
      </c>
    </row>
    <row r="78" spans="1:11" ht="30" x14ac:dyDescent="0.25">
      <c r="A78" s="11" t="s">
        <v>263</v>
      </c>
      <c r="B78" s="12" t="s">
        <v>20</v>
      </c>
      <c r="C78" s="13">
        <v>43193</v>
      </c>
      <c r="D78" s="14" t="s">
        <v>13</v>
      </c>
      <c r="E78" s="15" t="s">
        <v>264</v>
      </c>
      <c r="F78" s="16"/>
      <c r="G78" s="15" t="s">
        <v>265</v>
      </c>
      <c r="H78" s="15" t="s">
        <v>23</v>
      </c>
      <c r="I78" s="17" t="str">
        <f>HYPERLINK("https://docs.wto.org/imrd/directdoc.asp?DDFDocuments/t/G/TBTN18/BRA804.DOCX","EN")</f>
        <v>EN</v>
      </c>
      <c r="J78" s="17" t="str">
        <f>HYPERLINK("https://docs.wto.org/imrd/directdoc.asp?DDFDocuments/u/G/TBTN18/BRA804.DOCX","FR")</f>
        <v>FR</v>
      </c>
      <c r="K78" s="17" t="str">
        <f>HYPERLINK("https://docs.wto.org/imrd/directdoc.asp?DDFDocuments/v/G/TBTN18/BRA804.DOCX","ES")</f>
        <v>ES</v>
      </c>
    </row>
    <row r="79" spans="1:11" ht="30" x14ac:dyDescent="0.25">
      <c r="A79" s="11" t="s">
        <v>266</v>
      </c>
      <c r="B79" s="12" t="s">
        <v>267</v>
      </c>
      <c r="C79" s="13">
        <v>43193</v>
      </c>
      <c r="D79" s="14" t="s">
        <v>13</v>
      </c>
      <c r="E79" s="15"/>
      <c r="F79" s="16"/>
      <c r="G79" s="15" t="s">
        <v>268</v>
      </c>
      <c r="H79" s="15" t="s">
        <v>269</v>
      </c>
      <c r="I79" s="17" t="str">
        <f>HYPERLINK("https://docs.wto.org/imrd/directdoc.asp?DDFDocuments/t/G/TBTN18/FRA184.DOCX","EN")</f>
        <v>EN</v>
      </c>
      <c r="J79" s="17" t="str">
        <f>HYPERLINK("https://docs.wto.org/imrd/directdoc.asp?DDFDocuments/u/G/TBTN18/FRA184.DOCX","FR")</f>
        <v>FR</v>
      </c>
      <c r="K79" s="17" t="str">
        <f>HYPERLINK("https://docs.wto.org/imrd/directdoc.asp?DDFDocuments/v/G/TBTN18/FRA184.DOCX","ES")</f>
        <v>ES</v>
      </c>
    </row>
    <row r="80" spans="1:11" ht="30" x14ac:dyDescent="0.25">
      <c r="A80" s="11" t="s">
        <v>270</v>
      </c>
      <c r="B80" s="12" t="s">
        <v>267</v>
      </c>
      <c r="C80" s="13">
        <v>43193</v>
      </c>
      <c r="D80" s="14" t="s">
        <v>13</v>
      </c>
      <c r="E80" s="15"/>
      <c r="F80" s="16"/>
      <c r="G80" s="15" t="s">
        <v>268</v>
      </c>
      <c r="H80" s="15" t="s">
        <v>269</v>
      </c>
      <c r="I80" s="17" t="str">
        <f>HYPERLINK("https://docs.wto.org/imrd/directdoc.asp?DDFDocuments/t/G/TBTN18/FRA185.DOCX","EN")</f>
        <v>EN</v>
      </c>
      <c r="J80" s="17" t="str">
        <f>HYPERLINK("https://docs.wto.org/imrd/directdoc.asp?DDFDocuments/u/G/TBTN18/FRA185.DOCX","FR")</f>
        <v>FR</v>
      </c>
      <c r="K80" s="17" t="str">
        <f>HYPERLINK("https://docs.wto.org/imrd/directdoc.asp?DDFDocuments/v/G/TBTN18/FRA185.DOCX","ES")</f>
        <v>ES</v>
      </c>
    </row>
    <row r="81" spans="1:11" x14ac:dyDescent="0.25">
      <c r="A81" s="11" t="s">
        <v>271</v>
      </c>
      <c r="B81" s="12" t="s">
        <v>272</v>
      </c>
      <c r="C81" s="13">
        <v>43193</v>
      </c>
      <c r="D81" s="14" t="s">
        <v>13</v>
      </c>
      <c r="E81" s="15" t="s">
        <v>273</v>
      </c>
      <c r="F81" s="16"/>
      <c r="G81" s="15" t="s">
        <v>274</v>
      </c>
      <c r="H81" s="15" t="s">
        <v>23</v>
      </c>
      <c r="I81" s="17" t="str">
        <f>HYPERLINK("https://docs.wto.org/imrd/directdoc.asp?DDFDocuments/t/G/TBTN18/GEO104.DOCX","EN")</f>
        <v>EN</v>
      </c>
      <c r="J81" s="17" t="str">
        <f>HYPERLINK("https://docs.wto.org/imrd/directdoc.asp?DDFDocuments/u/G/TBTN18/GEO104.DOCX","FR")</f>
        <v>FR</v>
      </c>
      <c r="K81" s="17" t="str">
        <f>HYPERLINK("https://docs.wto.org/imrd/directdoc.asp?DDFDocuments/v/G/TBTN18/GEO104.DOCX","ES")</f>
        <v>ES</v>
      </c>
    </row>
    <row r="82" spans="1:11" x14ac:dyDescent="0.25">
      <c r="A82" s="11" t="s">
        <v>275</v>
      </c>
      <c r="B82" s="12" t="s">
        <v>276</v>
      </c>
      <c r="C82" s="13">
        <v>43193</v>
      </c>
      <c r="D82" s="14" t="s">
        <v>13</v>
      </c>
      <c r="E82" s="15"/>
      <c r="F82" s="16" t="s">
        <v>277</v>
      </c>
      <c r="G82" s="15" t="s">
        <v>278</v>
      </c>
      <c r="H82" s="15" t="s">
        <v>23</v>
      </c>
      <c r="I82" s="17" t="str">
        <f>HYPERLINK("https://docs.wto.org/imrd/directdoc.asp?DDFDocuments/t/G/TBTN18/JPN594.DOCX","EN")</f>
        <v>EN</v>
      </c>
      <c r="J82" s="17" t="str">
        <f>HYPERLINK("https://docs.wto.org/imrd/directdoc.asp?DDFDocuments/u/G/TBTN18/JPN594.DOCX","FR")</f>
        <v>FR</v>
      </c>
      <c r="K82" s="17" t="str">
        <f>HYPERLINK("https://docs.wto.org/imrd/directdoc.asp?DDFDocuments/v/G/TBTN18/JPN594.DOCX","ES")</f>
        <v>ES</v>
      </c>
    </row>
    <row r="83" spans="1:11" ht="45" x14ac:dyDescent="0.25">
      <c r="A83" s="11" t="s">
        <v>279</v>
      </c>
      <c r="B83" s="12" t="s">
        <v>60</v>
      </c>
      <c r="C83" s="13">
        <v>43193</v>
      </c>
      <c r="D83" s="14" t="s">
        <v>26</v>
      </c>
      <c r="E83" s="15" t="s">
        <v>280</v>
      </c>
      <c r="F83" s="16"/>
      <c r="G83" s="15" t="s">
        <v>281</v>
      </c>
      <c r="H83" s="15"/>
      <c r="I83" s="17" t="str">
        <f>HYPERLINK("https://docs.wto.org/imrd/directdoc.asp?DDFDocuments/t/G/TBTN08/MEX150A3.DOCX","EN")</f>
        <v>EN</v>
      </c>
      <c r="J83" s="17" t="str">
        <f>HYPERLINK("https://docs.wto.org/imrd/directdoc.asp?DDFDocuments/u/G/TBTN08/MEX150A3.DOCX","FR")</f>
        <v>FR</v>
      </c>
      <c r="K83" s="17" t="str">
        <f>HYPERLINK("https://docs.wto.org/imrd/directdoc.asp?DDFDocuments/v/G/TBTN08/MEX150A3.DOCX","ES")</f>
        <v>ES</v>
      </c>
    </row>
    <row r="84" spans="1:11" x14ac:dyDescent="0.25">
      <c r="A84" s="11" t="s">
        <v>282</v>
      </c>
      <c r="B84" s="12" t="s">
        <v>254</v>
      </c>
      <c r="C84" s="13">
        <v>43193</v>
      </c>
      <c r="D84" s="14" t="s">
        <v>13</v>
      </c>
      <c r="E84" s="15"/>
      <c r="F84" s="16" t="s">
        <v>283</v>
      </c>
      <c r="G84" s="15" t="s">
        <v>284</v>
      </c>
      <c r="H84" s="15" t="s">
        <v>188</v>
      </c>
      <c r="I84" s="17" t="str">
        <f>HYPERLINK("https://docs.wto.org/imrd/directdoc.asp?DDFDocuments/t/G/TBTN18/TUR111.DOCX","EN")</f>
        <v>EN</v>
      </c>
      <c r="J84" s="17" t="str">
        <f>HYPERLINK("https://docs.wto.org/imrd/directdoc.asp?DDFDocuments/u/G/TBTN18/TUR111.DOCX","FR")</f>
        <v>FR</v>
      </c>
      <c r="K84" s="17" t="str">
        <f>HYPERLINK("https://docs.wto.org/imrd/directdoc.asp?DDFDocuments/v/G/TBTN18/TUR111.DOCX","ES")</f>
        <v>ES</v>
      </c>
    </row>
    <row r="85" spans="1:11" x14ac:dyDescent="0.25">
      <c r="A85" s="11" t="s">
        <v>285</v>
      </c>
      <c r="B85" s="12" t="s">
        <v>254</v>
      </c>
      <c r="C85" s="13">
        <v>43193</v>
      </c>
      <c r="D85" s="14" t="s">
        <v>13</v>
      </c>
      <c r="E85" s="15"/>
      <c r="F85" s="16"/>
      <c r="G85" s="15" t="s">
        <v>286</v>
      </c>
      <c r="H85" s="15" t="s">
        <v>55</v>
      </c>
      <c r="I85" s="17" t="str">
        <f>HYPERLINK("https://docs.wto.org/imrd/directdoc.asp?DDFDocuments/t/G/TBTN18/TUR112.DOCX","EN")</f>
        <v>EN</v>
      </c>
      <c r="J85" s="17" t="str">
        <f>HYPERLINK("https://docs.wto.org/imrd/directdoc.asp?DDFDocuments/u/G/TBTN18/TUR112.DOCX","FR")</f>
        <v>FR</v>
      </c>
      <c r="K85" s="17" t="str">
        <f>HYPERLINK("https://docs.wto.org/imrd/directdoc.asp?DDFDocuments/v/G/TBTN18/TUR112.DOCX","ES")</f>
        <v>ES</v>
      </c>
    </row>
    <row r="86" spans="1:11" ht="30" x14ac:dyDescent="0.25">
      <c r="A86" s="11" t="s">
        <v>287</v>
      </c>
      <c r="B86" s="12" t="s">
        <v>78</v>
      </c>
      <c r="C86" s="13">
        <v>43193</v>
      </c>
      <c r="D86" s="14" t="s">
        <v>13</v>
      </c>
      <c r="E86" s="15" t="s">
        <v>288</v>
      </c>
      <c r="F86" s="16" t="s">
        <v>289</v>
      </c>
      <c r="G86" s="15" t="s">
        <v>290</v>
      </c>
      <c r="H86" s="15" t="s">
        <v>18</v>
      </c>
      <c r="I86" s="17" t="str">
        <f>HYPERLINK("https://docs.wto.org/imrd/directdoc.asp?DDFDocuments/t/G/TBTN18/USA1352.DOCX","EN")</f>
        <v>EN</v>
      </c>
      <c r="J86" s="17" t="str">
        <f>HYPERLINK("https://docs.wto.org/imrd/directdoc.asp?DDFDocuments/u/G/TBTN18/USA1352.DOCX","FR")</f>
        <v>FR</v>
      </c>
      <c r="K86" s="17" t="str">
        <f>HYPERLINK("https://docs.wto.org/imrd/directdoc.asp?DDFDocuments/v/G/TBTN18/USA1352.DOCX","ES")</f>
        <v>ES</v>
      </c>
    </row>
    <row r="87" spans="1:11" ht="105" x14ac:dyDescent="0.25">
      <c r="A87" s="11" t="s">
        <v>291</v>
      </c>
      <c r="B87" s="12" t="s">
        <v>78</v>
      </c>
      <c r="C87" s="13">
        <v>43193</v>
      </c>
      <c r="D87" s="14" t="s">
        <v>13</v>
      </c>
      <c r="E87" s="15" t="s">
        <v>292</v>
      </c>
      <c r="F87" s="16" t="s">
        <v>293</v>
      </c>
      <c r="G87" s="15" t="s">
        <v>294</v>
      </c>
      <c r="H87" s="15" t="s">
        <v>18</v>
      </c>
      <c r="I87" s="17" t="str">
        <f>HYPERLINK("https://docs.wto.org/imrd/directdoc.asp?DDFDocuments/t/G/TBTN18/USA1353.DOCX","EN")</f>
        <v>EN</v>
      </c>
      <c r="J87" s="17" t="str">
        <f>HYPERLINK("https://docs.wto.org/imrd/directdoc.asp?DDFDocuments/u/G/TBTN18/USA1353.DOCX","FR")</f>
        <v>FR</v>
      </c>
      <c r="K87" s="17" t="str">
        <f>HYPERLINK("https://docs.wto.org/imrd/directdoc.asp?DDFDocuments/v/G/TBTN18/USA1353.DOCX","ES")</f>
        <v>ES</v>
      </c>
    </row>
    <row r="88" spans="1:11" ht="45" x14ac:dyDescent="0.25">
      <c r="A88" s="11" t="s">
        <v>295</v>
      </c>
      <c r="B88" s="12" t="s">
        <v>78</v>
      </c>
      <c r="C88" s="13">
        <v>43193</v>
      </c>
      <c r="D88" s="14" t="s">
        <v>13</v>
      </c>
      <c r="E88" s="15" t="s">
        <v>296</v>
      </c>
      <c r="F88" s="16"/>
      <c r="G88" s="15" t="s">
        <v>297</v>
      </c>
      <c r="H88" s="15" t="s">
        <v>23</v>
      </c>
      <c r="I88" s="17" t="str">
        <f>HYPERLINK("https://docs.wto.org/imrd/directdoc.asp?DDFDocuments/t/G/TBTN18/USA1354.DOCX","EN")</f>
        <v>EN</v>
      </c>
      <c r="J88" s="17" t="str">
        <f>HYPERLINK("https://docs.wto.org/imrd/directdoc.asp?DDFDocuments/u/G/TBTN18/USA1354.DOCX","FR")</f>
        <v>FR</v>
      </c>
      <c r="K88" s="17" t="str">
        <f>HYPERLINK("https://docs.wto.org/imrd/directdoc.asp?DDFDocuments/v/G/TBTN18/USA1354.DOCX","ES")</f>
        <v>ES</v>
      </c>
    </row>
    <row r="89" spans="1:11" ht="30" x14ac:dyDescent="0.25">
      <c r="A89" s="11" t="s">
        <v>298</v>
      </c>
      <c r="B89" s="12" t="s">
        <v>78</v>
      </c>
      <c r="C89" s="13">
        <v>43193</v>
      </c>
      <c r="D89" s="14" t="s">
        <v>13</v>
      </c>
      <c r="E89" s="15" t="s">
        <v>299</v>
      </c>
      <c r="F89" s="16" t="s">
        <v>289</v>
      </c>
      <c r="G89" s="15" t="s">
        <v>290</v>
      </c>
      <c r="H89" s="15" t="s">
        <v>18</v>
      </c>
      <c r="I89" s="17" t="str">
        <f>HYPERLINK("https://docs.wto.org/imrd/directdoc.asp?DDFDocuments/t/G/TBTN18/USA1355.DOCX","EN")</f>
        <v>EN</v>
      </c>
      <c r="J89" s="17" t="str">
        <f>HYPERLINK("https://docs.wto.org/imrd/directdoc.asp?DDFDocuments/u/G/TBTN18/USA1355.DOCX","FR")</f>
        <v>FR</v>
      </c>
      <c r="K89" s="17" t="str">
        <f>HYPERLINK("https://docs.wto.org/imrd/directdoc.asp?DDFDocuments/v/G/TBTN18/USA1355.DOCX","ES")</f>
        <v>ES</v>
      </c>
    </row>
    <row r="90" spans="1:11" x14ac:dyDescent="0.25">
      <c r="A90" s="11" t="s">
        <v>300</v>
      </c>
      <c r="B90" s="12" t="s">
        <v>20</v>
      </c>
      <c r="C90" s="13">
        <v>43188</v>
      </c>
      <c r="D90" s="14" t="s">
        <v>13</v>
      </c>
      <c r="E90" s="15"/>
      <c r="F90" s="16" t="s">
        <v>301</v>
      </c>
      <c r="G90" s="15" t="s">
        <v>302</v>
      </c>
      <c r="H90" s="15" t="s">
        <v>23</v>
      </c>
      <c r="I90" s="17" t="str">
        <f>HYPERLINK("https://docs.wto.org/imrd/directdoc.asp?DDFDocuments/t/G/TBTN18/BRA800.DOCX","EN")</f>
        <v>EN</v>
      </c>
      <c r="J90" s="17" t="str">
        <f>HYPERLINK("https://docs.wto.org/imrd/directdoc.asp?DDFDocuments/u/G/TBTN18/BRA800.DOCX","FR")</f>
        <v>FR</v>
      </c>
      <c r="K90" s="17" t="str">
        <f>HYPERLINK("https://docs.wto.org/imrd/directdoc.asp?DDFDocuments/v/G/TBTN18/BRA800.DOCX","ES")</f>
        <v>ES</v>
      </c>
    </row>
    <row r="91" spans="1:11" ht="30" x14ac:dyDescent="0.25">
      <c r="A91" s="11" t="s">
        <v>303</v>
      </c>
      <c r="B91" s="12" t="s">
        <v>20</v>
      </c>
      <c r="C91" s="13">
        <v>43188</v>
      </c>
      <c r="D91" s="14" t="s">
        <v>13</v>
      </c>
      <c r="E91" s="15"/>
      <c r="F91" s="16" t="s">
        <v>304</v>
      </c>
      <c r="G91" s="15" t="s">
        <v>305</v>
      </c>
      <c r="H91" s="15" t="s">
        <v>87</v>
      </c>
      <c r="I91" s="17" t="str">
        <f>HYPERLINK("https://docs.wto.org/imrd/directdoc.asp?DDFDocuments/t/G/TBTN18/BRA801.DOCX","EN")</f>
        <v>EN</v>
      </c>
      <c r="J91" s="17" t="str">
        <f>HYPERLINK("https://docs.wto.org/imrd/directdoc.asp?DDFDocuments/u/G/TBTN18/BRA801.DOCX","FR")</f>
        <v>FR</v>
      </c>
      <c r="K91" s="17" t="str">
        <f>HYPERLINK("https://docs.wto.org/imrd/directdoc.asp?DDFDocuments/v/G/TBTN18/BRA801.DOCX","ES")</f>
        <v>ES</v>
      </c>
    </row>
    <row r="92" spans="1:11" ht="150" x14ac:dyDescent="0.25">
      <c r="A92" s="11" t="s">
        <v>306</v>
      </c>
      <c r="B92" s="12" t="s">
        <v>39</v>
      </c>
      <c r="C92" s="13">
        <v>43188</v>
      </c>
      <c r="D92" s="14" t="s">
        <v>79</v>
      </c>
      <c r="E92" s="15" t="s">
        <v>307</v>
      </c>
      <c r="F92" s="16" t="s">
        <v>308</v>
      </c>
      <c r="G92" s="15" t="s">
        <v>309</v>
      </c>
      <c r="H92" s="15" t="s">
        <v>310</v>
      </c>
      <c r="I92" s="17" t="str">
        <f>HYPERLINK("https://docs.wto.org/imrd/directdoc.asp?DDFDocuments/t/G/TBTN05/ECU3R1A2C1.DOCX","EN")</f>
        <v>EN</v>
      </c>
      <c r="J92" s="17" t="str">
        <f>HYPERLINK("https://docs.wto.org/imrd/directdoc.asp?DDFDocuments/u/G/TBTN05/ECU3R1A2C1.DOCX","FR")</f>
        <v>FR</v>
      </c>
      <c r="K92" s="17" t="str">
        <f>HYPERLINK("https://docs.wto.org/imrd/directdoc.asp?DDFDocuments/v/G/TBTN05/ECU3R1A2C1.DOCX","ES")</f>
        <v>ES</v>
      </c>
    </row>
    <row r="93" spans="1:11" ht="135" x14ac:dyDescent="0.25">
      <c r="A93" s="11" t="s">
        <v>311</v>
      </c>
      <c r="B93" s="12" t="s">
        <v>39</v>
      </c>
      <c r="C93" s="13">
        <v>43188</v>
      </c>
      <c r="D93" s="14" t="s">
        <v>26</v>
      </c>
      <c r="E93" s="15"/>
      <c r="F93" s="16" t="s">
        <v>312</v>
      </c>
      <c r="G93" s="15" t="s">
        <v>309</v>
      </c>
      <c r="H93" s="15" t="s">
        <v>313</v>
      </c>
      <c r="I93" s="17" t="str">
        <f>HYPERLINK("https://docs.wto.org/imrd/directdoc.asp?DDFDocuments/t/G/TBTN08/ECU34R1A1.DOCX","EN")</f>
        <v>EN</v>
      </c>
      <c r="J93" s="17" t="str">
        <f>HYPERLINK("https://docs.wto.org/imrd/directdoc.asp?DDFDocuments/u/G/TBTN08/ECU34R1A1.DOCX","FR")</f>
        <v>FR</v>
      </c>
      <c r="K93" s="17" t="str">
        <f>HYPERLINK("https://docs.wto.org/imrd/directdoc.asp?DDFDocuments/v/G/TBTN08/ECU34R1A1.DOCX","ES")</f>
        <v>ES</v>
      </c>
    </row>
    <row r="94" spans="1:11" ht="45" x14ac:dyDescent="0.25">
      <c r="A94" s="11" t="s">
        <v>314</v>
      </c>
      <c r="B94" s="12" t="s">
        <v>110</v>
      </c>
      <c r="C94" s="13">
        <v>43188</v>
      </c>
      <c r="D94" s="14" t="s">
        <v>13</v>
      </c>
      <c r="E94" s="15" t="s">
        <v>315</v>
      </c>
      <c r="F94" s="16"/>
      <c r="G94" s="15" t="s">
        <v>90</v>
      </c>
      <c r="H94" s="15" t="s">
        <v>112</v>
      </c>
      <c r="I94" s="17" t="str">
        <f>HYPERLINK("https://docs.wto.org/imrd/directdoc.asp?DDFDocuments/t/G/TBTN18/EU565.DOCX","EN")</f>
        <v>EN</v>
      </c>
      <c r="J94" s="17" t="str">
        <f>HYPERLINK("https://docs.wto.org/imrd/directdoc.asp?DDFDocuments/u/G/TBTN18/EU565.DOCX","FR")</f>
        <v>FR</v>
      </c>
      <c r="K94" s="17" t="str">
        <f>HYPERLINK("https://docs.wto.org/imrd/directdoc.asp?DDFDocuments/v/G/TBTN18/EU565.DOCX","ES")</f>
        <v>ES</v>
      </c>
    </row>
    <row r="95" spans="1:11" ht="45" x14ac:dyDescent="0.25">
      <c r="A95" s="11" t="s">
        <v>316</v>
      </c>
      <c r="B95" s="12" t="s">
        <v>317</v>
      </c>
      <c r="C95" s="13">
        <v>43187</v>
      </c>
      <c r="D95" s="14" t="s">
        <v>13</v>
      </c>
      <c r="E95" s="15" t="s">
        <v>318</v>
      </c>
      <c r="F95" s="16"/>
      <c r="G95" s="15" t="s">
        <v>319</v>
      </c>
      <c r="H95" s="15" t="s">
        <v>320</v>
      </c>
      <c r="I95" s="17" t="str">
        <f t="shared" ref="I95:I101" si="0">HYPERLINK("https://docs.wto.org/imrd/directdoc.asp?DDFDocuments/t/G/TBTN18/ARE407.DOCX","EN")</f>
        <v>EN</v>
      </c>
      <c r="J95" s="17" t="str">
        <f t="shared" ref="J95:J101" si="1">HYPERLINK("https://docs.wto.org/imrd/directdoc.asp?DDFDocuments/u/G/TBTN18/ARE407.DOCX","FR")</f>
        <v>FR</v>
      </c>
      <c r="K95" s="17" t="str">
        <f t="shared" ref="K95:K101" si="2">HYPERLINK("https://docs.wto.org/imrd/directdoc.asp?DDFDocuments/v/G/TBTN18/ARE407.DOCX","ES")</f>
        <v>ES</v>
      </c>
    </row>
    <row r="96" spans="1:11" ht="45" x14ac:dyDescent="0.25">
      <c r="A96" s="11" t="s">
        <v>316</v>
      </c>
      <c r="B96" s="12" t="s">
        <v>321</v>
      </c>
      <c r="C96" s="13">
        <v>43187</v>
      </c>
      <c r="D96" s="14" t="s">
        <v>13</v>
      </c>
      <c r="E96" s="15" t="s">
        <v>318</v>
      </c>
      <c r="F96" s="16"/>
      <c r="G96" s="15" t="s">
        <v>319</v>
      </c>
      <c r="H96" s="15" t="s">
        <v>320</v>
      </c>
      <c r="I96" s="17" t="str">
        <f t="shared" si="0"/>
        <v>EN</v>
      </c>
      <c r="J96" s="17" t="str">
        <f t="shared" si="1"/>
        <v>FR</v>
      </c>
      <c r="K96" s="17" t="str">
        <f t="shared" si="2"/>
        <v>ES</v>
      </c>
    </row>
    <row r="97" spans="1:11" ht="45" x14ac:dyDescent="0.25">
      <c r="A97" s="11" t="s">
        <v>316</v>
      </c>
      <c r="B97" s="12" t="s">
        <v>322</v>
      </c>
      <c r="C97" s="13">
        <v>43187</v>
      </c>
      <c r="D97" s="14" t="s">
        <v>13</v>
      </c>
      <c r="E97" s="15" t="s">
        <v>318</v>
      </c>
      <c r="F97" s="16"/>
      <c r="G97" s="15" t="s">
        <v>319</v>
      </c>
      <c r="H97" s="15" t="s">
        <v>320</v>
      </c>
      <c r="I97" s="17" t="str">
        <f t="shared" si="0"/>
        <v>EN</v>
      </c>
      <c r="J97" s="17" t="str">
        <f t="shared" si="1"/>
        <v>FR</v>
      </c>
      <c r="K97" s="17" t="str">
        <f t="shared" si="2"/>
        <v>ES</v>
      </c>
    </row>
    <row r="98" spans="1:11" ht="45" x14ac:dyDescent="0.25">
      <c r="A98" s="11" t="s">
        <v>316</v>
      </c>
      <c r="B98" s="12" t="s">
        <v>323</v>
      </c>
      <c r="C98" s="13">
        <v>43187</v>
      </c>
      <c r="D98" s="14" t="s">
        <v>13</v>
      </c>
      <c r="E98" s="15" t="s">
        <v>318</v>
      </c>
      <c r="F98" s="16"/>
      <c r="G98" s="15" t="s">
        <v>319</v>
      </c>
      <c r="H98" s="15" t="s">
        <v>320</v>
      </c>
      <c r="I98" s="17" t="str">
        <f t="shared" si="0"/>
        <v>EN</v>
      </c>
      <c r="J98" s="17" t="str">
        <f t="shared" si="1"/>
        <v>FR</v>
      </c>
      <c r="K98" s="17" t="str">
        <f t="shared" si="2"/>
        <v>ES</v>
      </c>
    </row>
    <row r="99" spans="1:11" ht="45" x14ac:dyDescent="0.25">
      <c r="A99" s="11" t="s">
        <v>316</v>
      </c>
      <c r="B99" s="12" t="s">
        <v>324</v>
      </c>
      <c r="C99" s="13">
        <v>43187</v>
      </c>
      <c r="D99" s="14" t="s">
        <v>13</v>
      </c>
      <c r="E99" s="15" t="s">
        <v>318</v>
      </c>
      <c r="F99" s="16"/>
      <c r="G99" s="15" t="s">
        <v>319</v>
      </c>
      <c r="H99" s="15" t="s">
        <v>320</v>
      </c>
      <c r="I99" s="17" t="str">
        <f t="shared" si="0"/>
        <v>EN</v>
      </c>
      <c r="J99" s="17" t="str">
        <f t="shared" si="1"/>
        <v>FR</v>
      </c>
      <c r="K99" s="17" t="str">
        <f t="shared" si="2"/>
        <v>ES</v>
      </c>
    </row>
    <row r="100" spans="1:11" ht="45" x14ac:dyDescent="0.25">
      <c r="A100" s="11" t="s">
        <v>316</v>
      </c>
      <c r="B100" s="12" t="s">
        <v>325</v>
      </c>
      <c r="C100" s="13">
        <v>43187</v>
      </c>
      <c r="D100" s="14" t="s">
        <v>13</v>
      </c>
      <c r="E100" s="15" t="s">
        <v>318</v>
      </c>
      <c r="F100" s="16"/>
      <c r="G100" s="15" t="s">
        <v>319</v>
      </c>
      <c r="H100" s="15" t="s">
        <v>320</v>
      </c>
      <c r="I100" s="17" t="str">
        <f t="shared" si="0"/>
        <v>EN</v>
      </c>
      <c r="J100" s="17" t="str">
        <f t="shared" si="1"/>
        <v>FR</v>
      </c>
      <c r="K100" s="17" t="str">
        <f t="shared" si="2"/>
        <v>ES</v>
      </c>
    </row>
    <row r="101" spans="1:11" ht="45" x14ac:dyDescent="0.25">
      <c r="A101" s="11" t="s">
        <v>316</v>
      </c>
      <c r="B101" s="12" t="s">
        <v>326</v>
      </c>
      <c r="C101" s="13">
        <v>43187</v>
      </c>
      <c r="D101" s="14" t="s">
        <v>13</v>
      </c>
      <c r="E101" s="15" t="s">
        <v>318</v>
      </c>
      <c r="F101" s="16"/>
      <c r="G101" s="15" t="s">
        <v>319</v>
      </c>
      <c r="H101" s="15" t="s">
        <v>320</v>
      </c>
      <c r="I101" s="17" t="str">
        <f t="shared" si="0"/>
        <v>EN</v>
      </c>
      <c r="J101" s="17" t="str">
        <f t="shared" si="1"/>
        <v>FR</v>
      </c>
      <c r="K101" s="17" t="str">
        <f t="shared" si="2"/>
        <v>ES</v>
      </c>
    </row>
    <row r="102" spans="1:11" ht="60" x14ac:dyDescent="0.25">
      <c r="A102" s="11" t="s">
        <v>327</v>
      </c>
      <c r="B102" s="12" t="s">
        <v>321</v>
      </c>
      <c r="C102" s="13">
        <v>43187</v>
      </c>
      <c r="D102" s="14" t="s">
        <v>13</v>
      </c>
      <c r="E102" s="15"/>
      <c r="F102" s="16"/>
      <c r="G102" s="15" t="s">
        <v>328</v>
      </c>
      <c r="H102" s="15" t="s">
        <v>329</v>
      </c>
      <c r="I102" s="17" t="str">
        <f>HYPERLINK("https://docs.wto.org/imrd/directdoc.asp?DDFDocuments/t/G/TBTN18/ARE408.DOCX","EN")</f>
        <v>EN</v>
      </c>
      <c r="J102" s="17" t="str">
        <f>HYPERLINK("https://docs.wto.org/imrd/directdoc.asp?DDFDocuments/u/G/TBTN18/ARE408.DOCX","FR")</f>
        <v>FR</v>
      </c>
      <c r="K102" s="17" t="str">
        <f>HYPERLINK("https://docs.wto.org/imrd/directdoc.asp?DDFDocuments/v/G/TBTN18/ARE408.DOCX","ES")</f>
        <v>ES</v>
      </c>
    </row>
    <row r="103" spans="1:11" ht="60" x14ac:dyDescent="0.25">
      <c r="A103" s="11" t="s">
        <v>330</v>
      </c>
      <c r="B103" s="12" t="s">
        <v>321</v>
      </c>
      <c r="C103" s="13">
        <v>43187</v>
      </c>
      <c r="D103" s="14" t="s">
        <v>13</v>
      </c>
      <c r="E103" s="15"/>
      <c r="F103" s="16"/>
      <c r="G103" s="15" t="s">
        <v>331</v>
      </c>
      <c r="H103" s="15" t="s">
        <v>329</v>
      </c>
      <c r="I103" s="17" t="str">
        <f>HYPERLINK("https://docs.wto.org/imrd/directdoc.asp?DDFDocuments/t/G/TBTN18/ARE409.DOCX","EN")</f>
        <v>EN</v>
      </c>
      <c r="J103" s="17" t="str">
        <f>HYPERLINK("https://docs.wto.org/imrd/directdoc.asp?DDFDocuments/u/G/TBTN18/ARE409.DOCX","FR")</f>
        <v>FR</v>
      </c>
      <c r="K103" s="17" t="str">
        <f>HYPERLINK("https://docs.wto.org/imrd/directdoc.asp?DDFDocuments/v/G/TBTN18/ARE409.DOCX","ES")</f>
        <v>ES</v>
      </c>
    </row>
    <row r="104" spans="1:11" ht="30" x14ac:dyDescent="0.25">
      <c r="A104" s="11" t="s">
        <v>332</v>
      </c>
      <c r="B104" s="12" t="s">
        <v>214</v>
      </c>
      <c r="C104" s="13">
        <v>43187</v>
      </c>
      <c r="D104" s="14" t="s">
        <v>13</v>
      </c>
      <c r="E104" s="15" t="s">
        <v>333</v>
      </c>
      <c r="F104" s="16"/>
      <c r="G104" s="15" t="s">
        <v>334</v>
      </c>
      <c r="H104" s="15" t="s">
        <v>23</v>
      </c>
      <c r="I104" s="17" t="str">
        <f>HYPERLINK("https://docs.wto.org/imrd/directdoc.asp?DDFDocuments/t/G/TBTN18/ARG332.DOCX","EN")</f>
        <v>EN</v>
      </c>
      <c r="J104" s="17" t="str">
        <f>HYPERLINK("https://docs.wto.org/imrd/directdoc.asp?DDFDocuments/u/G/TBTN18/ARG332.DOCX","FR")</f>
        <v>FR</v>
      </c>
      <c r="K104" s="17" t="str">
        <f>HYPERLINK("https://docs.wto.org/imrd/directdoc.asp?DDFDocuments/v/G/TBTN18/ARG332.DOCX","ES")</f>
        <v>ES</v>
      </c>
    </row>
    <row r="105" spans="1:11" ht="30" x14ac:dyDescent="0.25">
      <c r="A105" s="11" t="s">
        <v>335</v>
      </c>
      <c r="B105" s="12" t="s">
        <v>25</v>
      </c>
      <c r="C105" s="13">
        <v>43187</v>
      </c>
      <c r="D105" s="14" t="s">
        <v>26</v>
      </c>
      <c r="E105" s="15" t="s">
        <v>336</v>
      </c>
      <c r="F105" s="16"/>
      <c r="G105" s="15" t="s">
        <v>337</v>
      </c>
      <c r="H105" s="15" t="s">
        <v>29</v>
      </c>
      <c r="I105" s="17" t="str">
        <f>HYPERLINK("https://docs.wto.org/imrd/directdoc.asp?DDFDocuments/t/G/TBTN15/CHL314A1.DOCX","EN")</f>
        <v>EN</v>
      </c>
      <c r="J105" s="17" t="str">
        <f>HYPERLINK("https://docs.wto.org/imrd/directdoc.asp?DDFDocuments/u/G/TBTN15/CHL314A1.DOCX","FR")</f>
        <v>FR</v>
      </c>
      <c r="K105" s="17" t="str">
        <f>HYPERLINK("https://docs.wto.org/imrd/directdoc.asp?DDFDocuments/v/G/TBTN15/CHL314A1.DOCX","ES")</f>
        <v>ES</v>
      </c>
    </row>
    <row r="106" spans="1:11" ht="75" x14ac:dyDescent="0.25">
      <c r="A106" s="11" t="s">
        <v>338</v>
      </c>
      <c r="B106" s="12" t="s">
        <v>110</v>
      </c>
      <c r="C106" s="13">
        <v>43187</v>
      </c>
      <c r="D106" s="14" t="s">
        <v>13</v>
      </c>
      <c r="E106" s="15" t="s">
        <v>339</v>
      </c>
      <c r="F106" s="16"/>
      <c r="G106" s="15" t="s">
        <v>340</v>
      </c>
      <c r="H106" s="15" t="s">
        <v>23</v>
      </c>
      <c r="I106" s="17" t="str">
        <f>HYPERLINK("https://docs.wto.org/imrd/directdoc.asp?DDFDocuments/t/G/TBTN18/EU564.DOCX","EN")</f>
        <v>EN</v>
      </c>
      <c r="J106" s="17" t="str">
        <f>HYPERLINK("https://docs.wto.org/imrd/directdoc.asp?DDFDocuments/u/G/TBTN18/EU564.DOCX","FR")</f>
        <v>FR</v>
      </c>
      <c r="K106" s="17" t="str">
        <f>HYPERLINK("https://docs.wto.org/imrd/directdoc.asp?DDFDocuments/v/G/TBTN18/EU564.DOCX","ES")</f>
        <v>ES</v>
      </c>
    </row>
    <row r="107" spans="1:11" ht="45" x14ac:dyDescent="0.25">
      <c r="A107" s="11" t="s">
        <v>341</v>
      </c>
      <c r="B107" s="12" t="s">
        <v>238</v>
      </c>
      <c r="C107" s="13">
        <v>43187</v>
      </c>
      <c r="D107" s="14" t="s">
        <v>13</v>
      </c>
      <c r="E107" s="15" t="s">
        <v>342</v>
      </c>
      <c r="F107" s="16"/>
      <c r="G107" s="15" t="s">
        <v>343</v>
      </c>
      <c r="H107" s="15" t="s">
        <v>23</v>
      </c>
      <c r="I107" s="17" t="str">
        <f>HYPERLINK("https://docs.wto.org/imrd/directdoc.asp?DDFDocuments/t/G/TBTN18/IND73.DOCX","EN")</f>
        <v>EN</v>
      </c>
      <c r="J107" s="17" t="str">
        <f>HYPERLINK("https://docs.wto.org/imrd/directdoc.asp?DDFDocuments/u/G/TBTN18/IND73.DOCX","FR")</f>
        <v>FR</v>
      </c>
      <c r="K107" s="17" t="str">
        <f>HYPERLINK("https://docs.wto.org/imrd/directdoc.asp?DDFDocuments/v/G/TBTN18/IND73.DOCX","ES")</f>
        <v>ES</v>
      </c>
    </row>
    <row r="108" spans="1:11" ht="45" x14ac:dyDescent="0.25">
      <c r="A108" s="11" t="s">
        <v>344</v>
      </c>
      <c r="B108" s="12" t="s">
        <v>345</v>
      </c>
      <c r="C108" s="13">
        <v>43187</v>
      </c>
      <c r="D108" s="14" t="s">
        <v>13</v>
      </c>
      <c r="E108" s="15" t="s">
        <v>346</v>
      </c>
      <c r="F108" s="16"/>
      <c r="G108" s="15" t="s">
        <v>347</v>
      </c>
      <c r="H108" s="15" t="s">
        <v>87</v>
      </c>
      <c r="I108" s="17" t="str">
        <f>HYPERLINK("https://docs.wto.org/imrd/directdoc.asp?DDFDocuments/t/G/TBTN18/KEN657.DOCX","EN")</f>
        <v>EN</v>
      </c>
      <c r="J108" s="17" t="str">
        <f>HYPERLINK("https://docs.wto.org/imrd/directdoc.asp?DDFDocuments/u/G/TBTN18/KEN657.DOCX","FR")</f>
        <v>FR</v>
      </c>
      <c r="K108" s="17" t="str">
        <f>HYPERLINK("https://docs.wto.org/imrd/directdoc.asp?DDFDocuments/v/G/TBTN18/KEN657.DOCX","ES")</f>
        <v>ES</v>
      </c>
    </row>
    <row r="109" spans="1:11" ht="30" x14ac:dyDescent="0.25">
      <c r="A109" s="11" t="s">
        <v>348</v>
      </c>
      <c r="B109" s="12" t="s">
        <v>12</v>
      </c>
      <c r="C109" s="13">
        <v>43187</v>
      </c>
      <c r="D109" s="14" t="s">
        <v>13</v>
      </c>
      <c r="E109" s="15"/>
      <c r="F109" s="16"/>
      <c r="G109" s="15" t="s">
        <v>76</v>
      </c>
      <c r="H109" s="15" t="s">
        <v>73</v>
      </c>
      <c r="I109" s="17" t="str">
        <f>HYPERLINK("https://docs.wto.org/imrd/directdoc.asp?DDFDocuments/t/G/TBTN18/UGA833.DOCX","EN")</f>
        <v>EN</v>
      </c>
      <c r="J109" s="17" t="str">
        <f>HYPERLINK("https://docs.wto.org/imrd/directdoc.asp?DDFDocuments/u/G/TBTN18/UGA833.DOCX","FR")</f>
        <v>FR</v>
      </c>
      <c r="K109" s="17" t="str">
        <f>HYPERLINK("https://docs.wto.org/imrd/directdoc.asp?DDFDocuments/v/G/TBTN18/UGA833.DOCX","ES")</f>
        <v>ES</v>
      </c>
    </row>
    <row r="110" spans="1:11" ht="45" x14ac:dyDescent="0.25">
      <c r="A110" s="11" t="s">
        <v>349</v>
      </c>
      <c r="B110" s="12" t="s">
        <v>350</v>
      </c>
      <c r="C110" s="13">
        <v>43187</v>
      </c>
      <c r="D110" s="14" t="s">
        <v>13</v>
      </c>
      <c r="E110" s="15" t="s">
        <v>351</v>
      </c>
      <c r="F110" s="16"/>
      <c r="G110" s="15" t="s">
        <v>352</v>
      </c>
      <c r="H110" s="15" t="s">
        <v>353</v>
      </c>
      <c r="I110" s="17" t="str">
        <f>HYPERLINK("https://docs.wto.org/imrd/directdoc.asp?DDFDocuments/t/G/TBTN18/ZAF226.DOCX","EN")</f>
        <v>EN</v>
      </c>
      <c r="J110" s="17" t="str">
        <f>HYPERLINK("https://docs.wto.org/imrd/directdoc.asp?DDFDocuments/u/G/TBTN18/ZAF226.DOCX","FR")</f>
        <v>FR</v>
      </c>
      <c r="K110" s="17" t="str">
        <f>HYPERLINK("https://docs.wto.org/imrd/directdoc.asp?DDFDocuments/v/G/TBTN18/ZAF226.DOCX","ES")</f>
        <v>ES</v>
      </c>
    </row>
    <row r="111" spans="1:11" ht="165" x14ac:dyDescent="0.25">
      <c r="A111" s="11" t="s">
        <v>354</v>
      </c>
      <c r="B111" s="12" t="s">
        <v>350</v>
      </c>
      <c r="C111" s="13">
        <v>43187</v>
      </c>
      <c r="D111" s="14" t="s">
        <v>26</v>
      </c>
      <c r="E111" s="15" t="s">
        <v>355</v>
      </c>
      <c r="F111" s="16" t="s">
        <v>356</v>
      </c>
      <c r="G111" s="15" t="s">
        <v>357</v>
      </c>
      <c r="H111" s="15" t="s">
        <v>29</v>
      </c>
      <c r="I111" s="17" t="str">
        <f>HYPERLINK("https://docs.wto.org/imrd/directdoc.asp?DDFDocuments/t/G/TBTN01/ZAF3R1A1.DOCX","EN")</f>
        <v>EN</v>
      </c>
      <c r="J111" s="17" t="str">
        <f>HYPERLINK("https://docs.wto.org/imrd/directdoc.asp?DDFDocuments/u/G/TBTN01/ZAF3R1A1.DOCX","FR")</f>
        <v>FR</v>
      </c>
      <c r="K111" s="17" t="str">
        <f>HYPERLINK("https://docs.wto.org/imrd/directdoc.asp?DDFDocuments/v/G/TBTN01/ZAF3R1A1.DOCX","ES")</f>
        <v>ES</v>
      </c>
    </row>
    <row r="112" spans="1:11" x14ac:dyDescent="0.25">
      <c r="A112" s="11" t="s">
        <v>358</v>
      </c>
      <c r="B112" s="12" t="s">
        <v>323</v>
      </c>
      <c r="C112" s="13">
        <v>43186</v>
      </c>
      <c r="D112" s="14" t="s">
        <v>13</v>
      </c>
      <c r="E112" s="15" t="s">
        <v>359</v>
      </c>
      <c r="F112" s="16"/>
      <c r="G112" s="15" t="s">
        <v>183</v>
      </c>
      <c r="H112" s="15" t="s">
        <v>23</v>
      </c>
      <c r="I112" s="17" t="str">
        <f t="shared" ref="I112:I118" si="3">HYPERLINK("https://docs.wto.org/imrd/directdoc.asp?DDFDocuments/t/G/TBTN18/ARE406.DOCX","EN")</f>
        <v>EN</v>
      </c>
      <c r="J112" s="17" t="str">
        <f t="shared" ref="J112:J118" si="4">HYPERLINK("https://docs.wto.org/imrd/directdoc.asp?DDFDocuments/u/G/TBTN18/ARE406.DOCX","FR")</f>
        <v>FR</v>
      </c>
      <c r="K112" s="17" t="str">
        <f t="shared" ref="K112:K118" si="5">HYPERLINK("https://docs.wto.org/imrd/directdoc.asp?DDFDocuments/v/G/TBTN18/ARE406.DOCX","ES")</f>
        <v>ES</v>
      </c>
    </row>
    <row r="113" spans="1:11" x14ac:dyDescent="0.25">
      <c r="A113" s="11" t="s">
        <v>358</v>
      </c>
      <c r="B113" s="12" t="s">
        <v>321</v>
      </c>
      <c r="C113" s="13">
        <v>43186</v>
      </c>
      <c r="D113" s="14" t="s">
        <v>13</v>
      </c>
      <c r="E113" s="15" t="s">
        <v>359</v>
      </c>
      <c r="F113" s="16"/>
      <c r="G113" s="15" t="s">
        <v>183</v>
      </c>
      <c r="H113" s="15" t="s">
        <v>23</v>
      </c>
      <c r="I113" s="17" t="str">
        <f t="shared" si="3"/>
        <v>EN</v>
      </c>
      <c r="J113" s="17" t="str">
        <f t="shared" si="4"/>
        <v>FR</v>
      </c>
      <c r="K113" s="17" t="str">
        <f t="shared" si="5"/>
        <v>ES</v>
      </c>
    </row>
    <row r="114" spans="1:11" x14ac:dyDescent="0.25">
      <c r="A114" s="11" t="s">
        <v>358</v>
      </c>
      <c r="B114" s="12" t="s">
        <v>322</v>
      </c>
      <c r="C114" s="13">
        <v>43186</v>
      </c>
      <c r="D114" s="14" t="s">
        <v>13</v>
      </c>
      <c r="E114" s="15" t="s">
        <v>359</v>
      </c>
      <c r="F114" s="16"/>
      <c r="G114" s="15" t="s">
        <v>183</v>
      </c>
      <c r="H114" s="15" t="s">
        <v>23</v>
      </c>
      <c r="I114" s="17" t="str">
        <f t="shared" si="3"/>
        <v>EN</v>
      </c>
      <c r="J114" s="17" t="str">
        <f t="shared" si="4"/>
        <v>FR</v>
      </c>
      <c r="K114" s="17" t="str">
        <f t="shared" si="5"/>
        <v>ES</v>
      </c>
    </row>
    <row r="115" spans="1:11" x14ac:dyDescent="0.25">
      <c r="A115" s="11" t="s">
        <v>358</v>
      </c>
      <c r="B115" s="12" t="s">
        <v>317</v>
      </c>
      <c r="C115" s="13">
        <v>43186</v>
      </c>
      <c r="D115" s="14" t="s">
        <v>13</v>
      </c>
      <c r="E115" s="15" t="s">
        <v>359</v>
      </c>
      <c r="F115" s="16"/>
      <c r="G115" s="15" t="s">
        <v>183</v>
      </c>
      <c r="H115" s="15" t="s">
        <v>23</v>
      </c>
      <c r="I115" s="17" t="str">
        <f t="shared" si="3"/>
        <v>EN</v>
      </c>
      <c r="J115" s="17" t="str">
        <f t="shared" si="4"/>
        <v>FR</v>
      </c>
      <c r="K115" s="17" t="str">
        <f t="shared" si="5"/>
        <v>ES</v>
      </c>
    </row>
    <row r="116" spans="1:11" x14ac:dyDescent="0.25">
      <c r="A116" s="11" t="s">
        <v>358</v>
      </c>
      <c r="B116" s="12" t="s">
        <v>324</v>
      </c>
      <c r="C116" s="13">
        <v>43186</v>
      </c>
      <c r="D116" s="14" t="s">
        <v>13</v>
      </c>
      <c r="E116" s="15" t="s">
        <v>359</v>
      </c>
      <c r="F116" s="16"/>
      <c r="G116" s="15" t="s">
        <v>183</v>
      </c>
      <c r="H116" s="15" t="s">
        <v>23</v>
      </c>
      <c r="I116" s="17" t="str">
        <f t="shared" si="3"/>
        <v>EN</v>
      </c>
      <c r="J116" s="17" t="str">
        <f t="shared" si="4"/>
        <v>FR</v>
      </c>
      <c r="K116" s="17" t="str">
        <f t="shared" si="5"/>
        <v>ES</v>
      </c>
    </row>
    <row r="117" spans="1:11" x14ac:dyDescent="0.25">
      <c r="A117" s="11" t="s">
        <v>358</v>
      </c>
      <c r="B117" s="12" t="s">
        <v>325</v>
      </c>
      <c r="C117" s="13">
        <v>43186</v>
      </c>
      <c r="D117" s="14" t="s">
        <v>13</v>
      </c>
      <c r="E117" s="15" t="s">
        <v>359</v>
      </c>
      <c r="F117" s="16"/>
      <c r="G117" s="15" t="s">
        <v>183</v>
      </c>
      <c r="H117" s="15" t="s">
        <v>23</v>
      </c>
      <c r="I117" s="17" t="str">
        <f t="shared" si="3"/>
        <v>EN</v>
      </c>
      <c r="J117" s="17" t="str">
        <f t="shared" si="4"/>
        <v>FR</v>
      </c>
      <c r="K117" s="17" t="str">
        <f t="shared" si="5"/>
        <v>ES</v>
      </c>
    </row>
    <row r="118" spans="1:11" x14ac:dyDescent="0.25">
      <c r="A118" s="11" t="s">
        <v>358</v>
      </c>
      <c r="B118" s="12" t="s">
        <v>326</v>
      </c>
      <c r="C118" s="13">
        <v>43186</v>
      </c>
      <c r="D118" s="14" t="s">
        <v>13</v>
      </c>
      <c r="E118" s="15" t="s">
        <v>359</v>
      </c>
      <c r="F118" s="16"/>
      <c r="G118" s="15" t="s">
        <v>183</v>
      </c>
      <c r="H118" s="15" t="s">
        <v>23</v>
      </c>
      <c r="I118" s="17" t="str">
        <f t="shared" si="3"/>
        <v>EN</v>
      </c>
      <c r="J118" s="17" t="str">
        <f t="shared" si="4"/>
        <v>FR</v>
      </c>
      <c r="K118" s="17" t="str">
        <f t="shared" si="5"/>
        <v>ES</v>
      </c>
    </row>
    <row r="119" spans="1:11" ht="30" x14ac:dyDescent="0.25">
      <c r="A119" s="11" t="s">
        <v>360</v>
      </c>
      <c r="B119" s="12" t="s">
        <v>20</v>
      </c>
      <c r="C119" s="13">
        <v>43186</v>
      </c>
      <c r="D119" s="14" t="s">
        <v>13</v>
      </c>
      <c r="E119" s="15" t="s">
        <v>361</v>
      </c>
      <c r="F119" s="16"/>
      <c r="G119" s="15" t="s">
        <v>362</v>
      </c>
      <c r="H119" s="15" t="s">
        <v>87</v>
      </c>
      <c r="I119" s="17" t="str">
        <f>HYPERLINK("https://docs.wto.org/imrd/directdoc.asp?DDFDocuments/t/G/TBTN18/BRA799.DOCX","EN")</f>
        <v>EN</v>
      </c>
      <c r="J119" s="17" t="str">
        <f>HYPERLINK("https://docs.wto.org/imrd/directdoc.asp?DDFDocuments/u/G/TBTN18/BRA799.DOCX","FR")</f>
        <v>FR</v>
      </c>
      <c r="K119" s="17" t="str">
        <f>HYPERLINK("https://docs.wto.org/imrd/directdoc.asp?DDFDocuments/v/G/TBTN18/BRA799.DOCX","ES")</f>
        <v>ES</v>
      </c>
    </row>
    <row r="120" spans="1:11" ht="409.5" x14ac:dyDescent="0.25">
      <c r="A120" s="11" t="s">
        <v>363</v>
      </c>
      <c r="B120" s="12" t="s">
        <v>364</v>
      </c>
      <c r="C120" s="13">
        <v>43186</v>
      </c>
      <c r="D120" s="14" t="s">
        <v>13</v>
      </c>
      <c r="E120" s="15"/>
      <c r="F120" s="16" t="s">
        <v>365</v>
      </c>
      <c r="G120" s="15" t="s">
        <v>366</v>
      </c>
      <c r="H120" s="15" t="s">
        <v>23</v>
      </c>
      <c r="I120" s="17" t="str">
        <f>HYPERLINK("https://docs.wto.org/imrd/directdoc.asp?DDFDocuments/t/G/TBTN18/CHE229.DOCX","EN")</f>
        <v>EN</v>
      </c>
      <c r="J120" s="17" t="str">
        <f>HYPERLINK("https://docs.wto.org/imrd/directdoc.asp?DDFDocuments/u/G/TBTN18/CHE229.DOCX","FR")</f>
        <v>FR</v>
      </c>
      <c r="K120" s="17" t="str">
        <f>HYPERLINK("https://docs.wto.org/imrd/directdoc.asp?DDFDocuments/v/G/TBTN18/CHE229.DOCX","ES")</f>
        <v>ES</v>
      </c>
    </row>
    <row r="121" spans="1:11" ht="45" x14ac:dyDescent="0.25">
      <c r="A121" s="11" t="s">
        <v>367</v>
      </c>
      <c r="B121" s="12" t="s">
        <v>25</v>
      </c>
      <c r="C121" s="13">
        <v>43186</v>
      </c>
      <c r="D121" s="14" t="s">
        <v>26</v>
      </c>
      <c r="E121" s="15" t="s">
        <v>97</v>
      </c>
      <c r="F121" s="16"/>
      <c r="G121" s="15" t="s">
        <v>368</v>
      </c>
      <c r="H121" s="15" t="s">
        <v>29</v>
      </c>
      <c r="I121" s="17" t="str">
        <f>HYPERLINK("https://docs.wto.org/imrd/directdoc.asp?DDFDocuments/t/G/TBTN16/CHL381A4.DOCX","EN")</f>
        <v>EN</v>
      </c>
      <c r="J121" s="17" t="str">
        <f>HYPERLINK("https://docs.wto.org/imrd/directdoc.asp?DDFDocuments/u/G/TBTN16/CHL381A4.DOCX","FR")</f>
        <v>FR</v>
      </c>
      <c r="K121" s="17" t="str">
        <f>HYPERLINK("https://docs.wto.org/imrd/directdoc.asp?DDFDocuments/v/G/TBTN16/CHL381A4.DOCX","ES")</f>
        <v>ES</v>
      </c>
    </row>
    <row r="122" spans="1:11" ht="135" x14ac:dyDescent="0.25">
      <c r="A122" s="11" t="s">
        <v>369</v>
      </c>
      <c r="B122" s="12" t="s">
        <v>39</v>
      </c>
      <c r="C122" s="13">
        <v>43186</v>
      </c>
      <c r="D122" s="14" t="s">
        <v>26</v>
      </c>
      <c r="E122" s="15"/>
      <c r="F122" s="16" t="s">
        <v>370</v>
      </c>
      <c r="G122" s="15" t="s">
        <v>371</v>
      </c>
      <c r="H122" s="15" t="s">
        <v>372</v>
      </c>
      <c r="I122" s="17" t="str">
        <f>HYPERLINK("https://docs.wto.org/imrd/directdoc.asp?DDFDocuments/t/G/TBTN13/ECU101A5.DOCX","EN")</f>
        <v>EN</v>
      </c>
      <c r="J122" s="17" t="str">
        <f>HYPERLINK("https://docs.wto.org/imrd/directdoc.asp?DDFDocuments/u/G/TBTN13/ECU101A5.DOCX","FR")</f>
        <v>FR</v>
      </c>
      <c r="K122" s="17" t="str">
        <f>HYPERLINK("https://docs.wto.org/imrd/directdoc.asp?DDFDocuments/v/G/TBTN13/ECU101A5.DOCX","ES")</f>
        <v>ES</v>
      </c>
    </row>
    <row r="123" spans="1:11" ht="409.5" x14ac:dyDescent="0.25">
      <c r="A123" s="11" t="s">
        <v>373</v>
      </c>
      <c r="B123" s="12" t="s">
        <v>39</v>
      </c>
      <c r="C123" s="13">
        <v>43186</v>
      </c>
      <c r="D123" s="14" t="s">
        <v>26</v>
      </c>
      <c r="E123" s="15" t="s">
        <v>374</v>
      </c>
      <c r="F123" s="16" t="s">
        <v>375</v>
      </c>
      <c r="G123" s="15" t="s">
        <v>376</v>
      </c>
      <c r="H123" s="15"/>
      <c r="I123" s="17" t="str">
        <f>HYPERLINK("https://docs.wto.org/imrd/directdoc.asp?DDFDocuments/t/G/TBTN07/ECU17A4.DOCX","EN")</f>
        <v>EN</v>
      </c>
      <c r="J123" s="17" t="str">
        <f>HYPERLINK("https://docs.wto.org/imrd/directdoc.asp?DDFDocuments/u/G/TBTN07/ECU17A4.DOCX","FR")</f>
        <v>FR</v>
      </c>
      <c r="K123" s="17" t="str">
        <f>HYPERLINK("https://docs.wto.org/imrd/directdoc.asp?DDFDocuments/v/G/TBTN07/ECU17A4.DOCX","ES")</f>
        <v>ES</v>
      </c>
    </row>
    <row r="124" spans="1:11" ht="75" x14ac:dyDescent="0.25">
      <c r="A124" s="11" t="s">
        <v>377</v>
      </c>
      <c r="B124" s="12" t="s">
        <v>39</v>
      </c>
      <c r="C124" s="13">
        <v>43186</v>
      </c>
      <c r="D124" s="14" t="s">
        <v>26</v>
      </c>
      <c r="E124" s="15"/>
      <c r="F124" s="16" t="s">
        <v>378</v>
      </c>
      <c r="G124" s="15" t="s">
        <v>165</v>
      </c>
      <c r="H124" s="15" t="s">
        <v>379</v>
      </c>
      <c r="I124" s="17" t="str">
        <f>HYPERLINK("https://docs.wto.org/imrd/directdoc.asp?DDFDocuments/t/G/TBTN14/ECU237R1A1.DOCX","EN")</f>
        <v>EN</v>
      </c>
      <c r="J124" s="17" t="str">
        <f>HYPERLINK("https://docs.wto.org/imrd/directdoc.asp?DDFDocuments/u/G/TBTN14/ECU237R1A1.DOCX","FR")</f>
        <v>FR</v>
      </c>
      <c r="K124" s="17" t="str">
        <f>HYPERLINK("https://docs.wto.org/imrd/directdoc.asp?DDFDocuments/v/G/TBTN14/ECU237R1A1.DOCX","ES")</f>
        <v>ES</v>
      </c>
    </row>
    <row r="125" spans="1:11" ht="375" x14ac:dyDescent="0.25">
      <c r="A125" s="11" t="s">
        <v>380</v>
      </c>
      <c r="B125" s="12" t="s">
        <v>381</v>
      </c>
      <c r="C125" s="13">
        <v>43186</v>
      </c>
      <c r="D125" s="14" t="s">
        <v>13</v>
      </c>
      <c r="E125" s="15" t="s">
        <v>382</v>
      </c>
      <c r="F125" s="16" t="s">
        <v>383</v>
      </c>
      <c r="G125" s="15" t="s">
        <v>384</v>
      </c>
      <c r="H125" s="15" t="s">
        <v>385</v>
      </c>
      <c r="I125" s="17" t="str">
        <f>HYPERLINK("https://docs.wto.org/imrd/directdoc.asp?DDFDocuments/t/G/TBTN18/ESP38.DOCX","EN")</f>
        <v>EN</v>
      </c>
      <c r="J125" s="17" t="str">
        <f>HYPERLINK("https://docs.wto.org/imrd/directdoc.asp?DDFDocuments/u/G/TBTN18/ESP38.DOCX","FR")</f>
        <v>FR</v>
      </c>
      <c r="K125" s="17" t="str">
        <f>HYPERLINK("https://docs.wto.org/imrd/directdoc.asp?DDFDocuments/v/G/TBTN18/ESP38.DOCX","ES")</f>
        <v>ES</v>
      </c>
    </row>
    <row r="126" spans="1:11" ht="30" x14ac:dyDescent="0.25">
      <c r="A126" s="11" t="s">
        <v>386</v>
      </c>
      <c r="B126" s="12" t="s">
        <v>345</v>
      </c>
      <c r="C126" s="13">
        <v>43186</v>
      </c>
      <c r="D126" s="14" t="s">
        <v>79</v>
      </c>
      <c r="E126" s="15"/>
      <c r="F126" s="16" t="s">
        <v>387</v>
      </c>
      <c r="G126" s="15" t="s">
        <v>388</v>
      </c>
      <c r="H126" s="15" t="s">
        <v>64</v>
      </c>
      <c r="I126" s="17" t="str">
        <f>HYPERLINK("https://docs.wto.org/imrd/directdoc.asp?DDFDocuments/t/G/TBTN18/KEN620C1.DOCX","EN")</f>
        <v>EN</v>
      </c>
      <c r="J126" s="17" t="str">
        <f>HYPERLINK("https://docs.wto.org/imrd/directdoc.asp?DDFDocuments/u/G/TBTN18/KEN620C1.DOCX","FR")</f>
        <v>FR</v>
      </c>
      <c r="K126" s="17" t="str">
        <f>HYPERLINK("https://docs.wto.org/imrd/directdoc.asp?DDFDocuments/v/G/TBTN18/KEN620C1.DOCX","ES")</f>
        <v>ES</v>
      </c>
    </row>
    <row r="127" spans="1:11" x14ac:dyDescent="0.25">
      <c r="A127" s="11" t="s">
        <v>389</v>
      </c>
      <c r="B127" s="12" t="s">
        <v>45</v>
      </c>
      <c r="C127" s="13">
        <v>43186</v>
      </c>
      <c r="D127" s="14" t="s">
        <v>13</v>
      </c>
      <c r="E127" s="15" t="s">
        <v>390</v>
      </c>
      <c r="F127" s="16"/>
      <c r="G127" s="15" t="s">
        <v>391</v>
      </c>
      <c r="H127" s="15" t="s">
        <v>23</v>
      </c>
      <c r="I127" s="17" t="str">
        <f>HYPERLINK("https://docs.wto.org/imrd/directdoc.asp?DDFDocuments/t/G/TBTN18/KOR753.DOCX","EN")</f>
        <v>EN</v>
      </c>
      <c r="J127" s="17" t="str">
        <f>HYPERLINK("https://docs.wto.org/imrd/directdoc.asp?DDFDocuments/u/G/TBTN18/KOR753.DOCX","FR")</f>
        <v>FR</v>
      </c>
      <c r="K127" s="17" t="str">
        <f>HYPERLINK("https://docs.wto.org/imrd/directdoc.asp?DDFDocuments/v/G/TBTN18/KOR753.DOCX","ES")</f>
        <v>ES</v>
      </c>
    </row>
    <row r="128" spans="1:11" ht="135" x14ac:dyDescent="0.25">
      <c r="A128" s="11" t="s">
        <v>392</v>
      </c>
      <c r="B128" s="12" t="s">
        <v>393</v>
      </c>
      <c r="C128" s="13">
        <v>43186</v>
      </c>
      <c r="D128" s="14" t="s">
        <v>79</v>
      </c>
      <c r="E128" s="15" t="s">
        <v>394</v>
      </c>
      <c r="F128" s="16" t="s">
        <v>395</v>
      </c>
      <c r="G128" s="15" t="s">
        <v>396</v>
      </c>
      <c r="H128" s="15" t="s">
        <v>397</v>
      </c>
      <c r="I128" s="17" t="str">
        <f>HYPERLINK("https://docs.wto.org/imrd/directdoc.asp?DDFDocuments/t/G/TBTN18/MYS78C1.DOCX","EN")</f>
        <v>EN</v>
      </c>
      <c r="J128" s="17" t="str">
        <f>HYPERLINK("https://docs.wto.org/imrd/directdoc.asp?DDFDocuments/u/G/TBTN18/MYS78C1.DOCX","FR")</f>
        <v>FR</v>
      </c>
      <c r="K128" s="17" t="str">
        <f>HYPERLINK("https://docs.wto.org/imrd/directdoc.asp?DDFDocuments/v/G/TBTN18/MYS78C1.DOCX","ES")</f>
        <v>ES</v>
      </c>
    </row>
    <row r="129" spans="1:11" ht="45" x14ac:dyDescent="0.25">
      <c r="A129" s="11" t="s">
        <v>398</v>
      </c>
      <c r="B129" s="12" t="s">
        <v>171</v>
      </c>
      <c r="C129" s="13">
        <v>43186</v>
      </c>
      <c r="D129" s="14" t="s">
        <v>26</v>
      </c>
      <c r="E129" s="15" t="s">
        <v>399</v>
      </c>
      <c r="F129" s="16"/>
      <c r="G129" s="15" t="s">
        <v>400</v>
      </c>
      <c r="H129" s="15" t="s">
        <v>29</v>
      </c>
      <c r="I129" s="17" t="str">
        <f>HYPERLINK("https://docs.wto.org/imrd/directdoc.asp?DDFDocuments/t/G/TBTN17/TPKM308A1.DOCX","EN")</f>
        <v>EN</v>
      </c>
      <c r="J129" s="17" t="str">
        <f>HYPERLINK("https://docs.wto.org/imrd/directdoc.asp?DDFDocuments/u/G/TBTN17/TPKM308A1.DOCX","FR")</f>
        <v>FR</v>
      </c>
      <c r="K129" s="17" t="str">
        <f>HYPERLINK("https://docs.wto.org/imrd/directdoc.asp?DDFDocuments/v/G/TBTN17/TPKM308A1.DOCX","ES")</f>
        <v>ES</v>
      </c>
    </row>
    <row r="130" spans="1:11" ht="45" x14ac:dyDescent="0.25">
      <c r="A130" s="11" t="s">
        <v>401</v>
      </c>
      <c r="B130" s="12" t="s">
        <v>12</v>
      </c>
      <c r="C130" s="13">
        <v>43186</v>
      </c>
      <c r="D130" s="14" t="s">
        <v>26</v>
      </c>
      <c r="E130" s="15" t="s">
        <v>402</v>
      </c>
      <c r="F130" s="16"/>
      <c r="G130" s="15" t="s">
        <v>247</v>
      </c>
      <c r="H130" s="15" t="s">
        <v>212</v>
      </c>
      <c r="I130" s="17" t="str">
        <f>HYPERLINK("https://docs.wto.org/imrd/directdoc.asp?DDFDocuments/t/G/TBTN17/UGA691A1.DOCX","EN")</f>
        <v>EN</v>
      </c>
      <c r="J130" s="17" t="str">
        <f>HYPERLINK("https://docs.wto.org/imrd/directdoc.asp?DDFDocuments/u/G/TBTN17/UGA691A1.DOCX","FR")</f>
        <v>FR</v>
      </c>
      <c r="K130" s="17" t="str">
        <f>HYPERLINK("https://docs.wto.org/imrd/directdoc.asp?DDFDocuments/v/G/TBTN17/UGA691A1.DOCX","ES")</f>
        <v>ES</v>
      </c>
    </row>
    <row r="131" spans="1:11" ht="60" x14ac:dyDescent="0.25">
      <c r="A131" s="11" t="s">
        <v>403</v>
      </c>
      <c r="B131" s="12" t="s">
        <v>12</v>
      </c>
      <c r="C131" s="13">
        <v>43186</v>
      </c>
      <c r="D131" s="14" t="s">
        <v>26</v>
      </c>
      <c r="E131" s="15" t="s">
        <v>404</v>
      </c>
      <c r="F131" s="16" t="s">
        <v>405</v>
      </c>
      <c r="G131" s="15" t="s">
        <v>406</v>
      </c>
      <c r="H131" s="15" t="s">
        <v>407</v>
      </c>
      <c r="I131" s="17" t="str">
        <f>HYPERLINK("https://docs.wto.org/imrd/directdoc.asp?DDFDocuments/t/G/TBTN17/UGA692A1.DOCX","EN")</f>
        <v>EN</v>
      </c>
      <c r="J131" s="17" t="str">
        <f>HYPERLINK("https://docs.wto.org/imrd/directdoc.asp?DDFDocuments/u/G/TBTN17/UGA692A1.DOCX","FR")</f>
        <v>FR</v>
      </c>
      <c r="K131" s="17" t="str">
        <f>HYPERLINK("https://docs.wto.org/imrd/directdoc.asp?DDFDocuments/v/G/TBTN17/UGA692A1.DOCX","ES")</f>
        <v>ES</v>
      </c>
    </row>
    <row r="132" spans="1:11" ht="75" x14ac:dyDescent="0.25">
      <c r="A132" s="11" t="s">
        <v>408</v>
      </c>
      <c r="B132" s="12" t="s">
        <v>12</v>
      </c>
      <c r="C132" s="13">
        <v>43186</v>
      </c>
      <c r="D132" s="14" t="s">
        <v>26</v>
      </c>
      <c r="E132" s="15" t="s">
        <v>409</v>
      </c>
      <c r="F132" s="16" t="s">
        <v>410</v>
      </c>
      <c r="G132" s="15" t="s">
        <v>411</v>
      </c>
      <c r="H132" s="15" t="s">
        <v>407</v>
      </c>
      <c r="I132" s="17" t="str">
        <f>HYPERLINK("https://docs.wto.org/imrd/directdoc.asp?DDFDocuments/t/G/TBTN17/UGA693A1.DOCX","EN")</f>
        <v>EN</v>
      </c>
      <c r="J132" s="17" t="str">
        <f>HYPERLINK("https://docs.wto.org/imrd/directdoc.asp?DDFDocuments/u/G/TBTN17/UGA693A1.DOCX","FR")</f>
        <v>FR</v>
      </c>
      <c r="K132" s="17" t="str">
        <f>HYPERLINK("https://docs.wto.org/imrd/directdoc.asp?DDFDocuments/v/G/TBTN17/UGA693A1.DOCX","ES")</f>
        <v>ES</v>
      </c>
    </row>
    <row r="133" spans="1:11" ht="135" x14ac:dyDescent="0.25">
      <c r="A133" s="11" t="s">
        <v>412</v>
      </c>
      <c r="B133" s="12" t="s">
        <v>12</v>
      </c>
      <c r="C133" s="13">
        <v>43186</v>
      </c>
      <c r="D133" s="14" t="s">
        <v>26</v>
      </c>
      <c r="E133" s="15"/>
      <c r="F133" s="16" t="s">
        <v>413</v>
      </c>
      <c r="G133" s="15" t="s">
        <v>414</v>
      </c>
      <c r="H133" s="15" t="s">
        <v>212</v>
      </c>
      <c r="I133" s="17" t="str">
        <f>HYPERLINK("https://docs.wto.org/imrd/directdoc.asp?DDFDocuments/t/G/TBTN17/UGA694A1.DOCX","EN")</f>
        <v>EN</v>
      </c>
      <c r="J133" s="17" t="str">
        <f>HYPERLINK("https://docs.wto.org/imrd/directdoc.asp?DDFDocuments/u/G/TBTN17/UGA694A1.DOCX","FR")</f>
        <v>FR</v>
      </c>
      <c r="K133" s="17" t="str">
        <f>HYPERLINK("https://docs.wto.org/imrd/directdoc.asp?DDFDocuments/v/G/TBTN17/UGA694A1.DOCX","ES")</f>
        <v>ES</v>
      </c>
    </row>
    <row r="134" spans="1:11" ht="60" x14ac:dyDescent="0.25">
      <c r="A134" s="11" t="s">
        <v>415</v>
      </c>
      <c r="B134" s="12" t="s">
        <v>12</v>
      </c>
      <c r="C134" s="13">
        <v>43186</v>
      </c>
      <c r="D134" s="14" t="s">
        <v>26</v>
      </c>
      <c r="E134" s="15" t="s">
        <v>416</v>
      </c>
      <c r="F134" s="16" t="s">
        <v>417</v>
      </c>
      <c r="G134" s="15" t="s">
        <v>418</v>
      </c>
      <c r="H134" s="15" t="s">
        <v>407</v>
      </c>
      <c r="I134" s="17" t="str">
        <f>HYPERLINK("https://docs.wto.org/imrd/directdoc.asp?DDFDocuments/t/G/TBTN17/UGA695A1.DOCX","EN")</f>
        <v>EN</v>
      </c>
      <c r="J134" s="17" t="str">
        <f>HYPERLINK("https://docs.wto.org/imrd/directdoc.asp?DDFDocuments/u/G/TBTN17/UGA695A1.DOCX","FR")</f>
        <v>FR</v>
      </c>
      <c r="K134" s="17" t="str">
        <f>HYPERLINK("https://docs.wto.org/imrd/directdoc.asp?DDFDocuments/v/G/TBTN17/UGA695A1.DOCX","ES")</f>
        <v>ES</v>
      </c>
    </row>
    <row r="135" spans="1:11" ht="75" x14ac:dyDescent="0.25">
      <c r="A135" s="11" t="s">
        <v>419</v>
      </c>
      <c r="B135" s="12" t="s">
        <v>12</v>
      </c>
      <c r="C135" s="13">
        <v>43186</v>
      </c>
      <c r="D135" s="14" t="s">
        <v>26</v>
      </c>
      <c r="E135" s="15" t="s">
        <v>420</v>
      </c>
      <c r="F135" s="16" t="s">
        <v>421</v>
      </c>
      <c r="G135" s="15" t="s">
        <v>418</v>
      </c>
      <c r="H135" s="15" t="s">
        <v>407</v>
      </c>
      <c r="I135" s="17" t="str">
        <f>HYPERLINK("https://docs.wto.org/imrd/directdoc.asp?DDFDocuments/t/G/TBTN17/UGA696A1.DOCX","EN")</f>
        <v>EN</v>
      </c>
      <c r="J135" s="17" t="str">
        <f>HYPERLINK("https://docs.wto.org/imrd/directdoc.asp?DDFDocuments/u/G/TBTN17/UGA696A1.DOCX","FR")</f>
        <v>FR</v>
      </c>
      <c r="K135" s="17" t="str">
        <f>HYPERLINK("https://docs.wto.org/imrd/directdoc.asp?DDFDocuments/v/G/TBTN17/UGA696A1.DOCX","ES")</f>
        <v>ES</v>
      </c>
    </row>
    <row r="136" spans="1:11" ht="105" x14ac:dyDescent="0.25">
      <c r="A136" s="11" t="s">
        <v>422</v>
      </c>
      <c r="B136" s="12" t="s">
        <v>12</v>
      </c>
      <c r="C136" s="13">
        <v>43186</v>
      </c>
      <c r="D136" s="14" t="s">
        <v>26</v>
      </c>
      <c r="E136" s="15" t="s">
        <v>423</v>
      </c>
      <c r="F136" s="16"/>
      <c r="G136" s="15" t="s">
        <v>424</v>
      </c>
      <c r="H136" s="15" t="s">
        <v>425</v>
      </c>
      <c r="I136" s="17" t="str">
        <f>HYPERLINK("https://docs.wto.org/imrd/directdoc.asp?DDFDocuments/t/G/TBTN17/UGA697A1.DOCX","EN")</f>
        <v>EN</v>
      </c>
      <c r="J136" s="17" t="str">
        <f>HYPERLINK("https://docs.wto.org/imrd/directdoc.asp?DDFDocuments/u/G/TBTN17/UGA697A1.DOCX","FR")</f>
        <v>FR</v>
      </c>
      <c r="K136" s="17" t="str">
        <f>HYPERLINK("https://docs.wto.org/imrd/directdoc.asp?DDFDocuments/v/G/TBTN17/UGA697A1.DOCX","ES")</f>
        <v>ES</v>
      </c>
    </row>
    <row r="137" spans="1:11" ht="45" x14ac:dyDescent="0.25">
      <c r="A137" s="11" t="s">
        <v>426</v>
      </c>
      <c r="B137" s="12" t="s">
        <v>12</v>
      </c>
      <c r="C137" s="13">
        <v>43186</v>
      </c>
      <c r="D137" s="14" t="s">
        <v>26</v>
      </c>
      <c r="E137" s="15" t="s">
        <v>427</v>
      </c>
      <c r="F137" s="16"/>
      <c r="G137" s="15" t="s">
        <v>428</v>
      </c>
      <c r="H137" s="15" t="s">
        <v>212</v>
      </c>
      <c r="I137" s="17" t="str">
        <f>HYPERLINK("https://docs.wto.org/imrd/directdoc.asp?DDFDocuments/t/G/TBTN17/UGA698A1.DOCX","EN")</f>
        <v>EN</v>
      </c>
      <c r="J137" s="17" t="str">
        <f>HYPERLINK("https://docs.wto.org/imrd/directdoc.asp?DDFDocuments/u/G/TBTN17/UGA698A1.DOCX","FR")</f>
        <v>FR</v>
      </c>
      <c r="K137" s="17" t="str">
        <f>HYPERLINK("https://docs.wto.org/imrd/directdoc.asp?DDFDocuments/v/G/TBTN17/UGA698A1.DOCX","ES")</f>
        <v>ES</v>
      </c>
    </row>
    <row r="138" spans="1:11" ht="165" x14ac:dyDescent="0.25">
      <c r="A138" s="11" t="s">
        <v>429</v>
      </c>
      <c r="B138" s="12" t="s">
        <v>12</v>
      </c>
      <c r="C138" s="13">
        <v>43186</v>
      </c>
      <c r="D138" s="14" t="s">
        <v>26</v>
      </c>
      <c r="E138" s="15" t="s">
        <v>430</v>
      </c>
      <c r="F138" s="16" t="s">
        <v>431</v>
      </c>
      <c r="G138" s="15" t="s">
        <v>432</v>
      </c>
      <c r="H138" s="15" t="s">
        <v>145</v>
      </c>
      <c r="I138" s="17" t="str">
        <f>HYPERLINK("https://docs.wto.org/imrd/directdoc.asp?DDFDocuments/t/G/TBTN17/UGA699A1.DOCX","EN")</f>
        <v>EN</v>
      </c>
      <c r="J138" s="17" t="str">
        <f>HYPERLINK("https://docs.wto.org/imrd/directdoc.asp?DDFDocuments/u/G/TBTN17/UGA699A1.DOCX","FR")</f>
        <v>FR</v>
      </c>
      <c r="K138" s="17" t="str">
        <f>HYPERLINK("https://docs.wto.org/imrd/directdoc.asp?DDFDocuments/v/G/TBTN17/UGA699A1.DOCX","ES")</f>
        <v>ES</v>
      </c>
    </row>
    <row r="139" spans="1:11" ht="105" x14ac:dyDescent="0.25">
      <c r="A139" s="11" t="s">
        <v>433</v>
      </c>
      <c r="B139" s="12" t="s">
        <v>12</v>
      </c>
      <c r="C139" s="13">
        <v>43186</v>
      </c>
      <c r="D139" s="14" t="s">
        <v>26</v>
      </c>
      <c r="E139" s="15"/>
      <c r="F139" s="16" t="s">
        <v>434</v>
      </c>
      <c r="G139" s="15" t="s">
        <v>435</v>
      </c>
      <c r="H139" s="15" t="s">
        <v>145</v>
      </c>
      <c r="I139" s="17" t="str">
        <f>HYPERLINK("https://docs.wto.org/imrd/directdoc.asp?DDFDocuments/t/G/TBTN17/UGA700A1.DOCX","EN")</f>
        <v>EN</v>
      </c>
      <c r="J139" s="17" t="str">
        <f>HYPERLINK("https://docs.wto.org/imrd/directdoc.asp?DDFDocuments/u/G/TBTN17/UGA700A1.DOCX","FR")</f>
        <v>FR</v>
      </c>
      <c r="K139" s="17" t="str">
        <f>HYPERLINK("https://docs.wto.org/imrd/directdoc.asp?DDFDocuments/v/G/TBTN17/UGA700A1.DOCX","ES")</f>
        <v>ES</v>
      </c>
    </row>
    <row r="140" spans="1:11" ht="75" x14ac:dyDescent="0.25">
      <c r="A140" s="11" t="s">
        <v>436</v>
      </c>
      <c r="B140" s="12" t="s">
        <v>12</v>
      </c>
      <c r="C140" s="13">
        <v>43186</v>
      </c>
      <c r="D140" s="14" t="s">
        <v>26</v>
      </c>
      <c r="E140" s="15" t="s">
        <v>437</v>
      </c>
      <c r="F140" s="16"/>
      <c r="G140" s="15" t="s">
        <v>438</v>
      </c>
      <c r="H140" s="15" t="s">
        <v>439</v>
      </c>
      <c r="I140" s="17" t="str">
        <f>HYPERLINK("https://docs.wto.org/imrd/directdoc.asp?DDFDocuments/t/G/TBTN17/UGA704A1.DOCX","EN")</f>
        <v>EN</v>
      </c>
      <c r="J140" s="17" t="str">
        <f>HYPERLINK("https://docs.wto.org/imrd/directdoc.asp?DDFDocuments/u/G/TBTN17/UGA704A1.DOCX","FR")</f>
        <v>FR</v>
      </c>
      <c r="K140" s="17" t="str">
        <f>HYPERLINK("https://docs.wto.org/imrd/directdoc.asp?DDFDocuments/v/G/TBTN17/UGA704A1.DOCX","ES")</f>
        <v>ES</v>
      </c>
    </row>
    <row r="141" spans="1:11" ht="45" x14ac:dyDescent="0.25">
      <c r="A141" s="11" t="s">
        <v>440</v>
      </c>
      <c r="B141" s="12" t="s">
        <v>12</v>
      </c>
      <c r="C141" s="13">
        <v>43186</v>
      </c>
      <c r="D141" s="14" t="s">
        <v>26</v>
      </c>
      <c r="E141" s="15" t="s">
        <v>441</v>
      </c>
      <c r="F141" s="16" t="s">
        <v>442</v>
      </c>
      <c r="G141" s="15" t="s">
        <v>443</v>
      </c>
      <c r="H141" s="15" t="s">
        <v>212</v>
      </c>
      <c r="I141" s="17" t="str">
        <f>HYPERLINK("https://docs.wto.org/imrd/directdoc.asp?DDFDocuments/t/G/TBTN17/UGA705A1.DOCX","EN")</f>
        <v>EN</v>
      </c>
      <c r="J141" s="17" t="str">
        <f>HYPERLINK("https://docs.wto.org/imrd/directdoc.asp?DDFDocuments/u/G/TBTN17/UGA705A1.DOCX","FR")</f>
        <v>FR</v>
      </c>
      <c r="K141" s="17" t="str">
        <f>HYPERLINK("https://docs.wto.org/imrd/directdoc.asp?DDFDocuments/v/G/TBTN17/UGA705A1.DOCX","ES")</f>
        <v>ES</v>
      </c>
    </row>
    <row r="142" spans="1:11" ht="75" x14ac:dyDescent="0.25">
      <c r="A142" s="11" t="s">
        <v>444</v>
      </c>
      <c r="B142" s="12" t="s">
        <v>12</v>
      </c>
      <c r="C142" s="13">
        <v>43186</v>
      </c>
      <c r="D142" s="14" t="s">
        <v>26</v>
      </c>
      <c r="E142" s="15" t="s">
        <v>445</v>
      </c>
      <c r="F142" s="16" t="s">
        <v>446</v>
      </c>
      <c r="G142" s="15" t="s">
        <v>447</v>
      </c>
      <c r="H142" s="15" t="s">
        <v>448</v>
      </c>
      <c r="I142" s="17" t="str">
        <f>HYPERLINK("https://docs.wto.org/imrd/directdoc.asp?DDFDocuments/t/G/TBTN17/UGA706A1.DOCX","EN")</f>
        <v>EN</v>
      </c>
      <c r="J142" s="17" t="str">
        <f>HYPERLINK("https://docs.wto.org/imrd/directdoc.asp?DDFDocuments/u/G/TBTN17/UGA706A1.DOCX","FR")</f>
        <v>FR</v>
      </c>
      <c r="K142" s="17" t="str">
        <f>HYPERLINK("https://docs.wto.org/imrd/directdoc.asp?DDFDocuments/v/G/TBTN17/UGA706A1.DOCX","ES")</f>
        <v>ES</v>
      </c>
    </row>
    <row r="143" spans="1:11" ht="135" x14ac:dyDescent="0.25">
      <c r="A143" s="11" t="s">
        <v>449</v>
      </c>
      <c r="B143" s="12" t="s">
        <v>12</v>
      </c>
      <c r="C143" s="13">
        <v>43186</v>
      </c>
      <c r="D143" s="14" t="s">
        <v>26</v>
      </c>
      <c r="E143" s="15" t="s">
        <v>450</v>
      </c>
      <c r="F143" s="16" t="s">
        <v>451</v>
      </c>
      <c r="G143" s="15" t="s">
        <v>452</v>
      </c>
      <c r="H143" s="15" t="s">
        <v>425</v>
      </c>
      <c r="I143" s="17" t="str">
        <f>HYPERLINK("https://docs.wto.org/imrd/directdoc.asp?DDFDocuments/t/G/TBTN17/UGA709A1.DOCX","EN")</f>
        <v>EN</v>
      </c>
      <c r="J143" s="17" t="str">
        <f>HYPERLINK("https://docs.wto.org/imrd/directdoc.asp?DDFDocuments/u/G/TBTN17/UGA709A1.DOCX","FR")</f>
        <v>FR</v>
      </c>
      <c r="K143" s="17" t="str">
        <f>HYPERLINK("https://docs.wto.org/imrd/directdoc.asp?DDFDocuments/v/G/TBTN17/UGA709A1.DOCX","ES")</f>
        <v>ES</v>
      </c>
    </row>
    <row r="144" spans="1:11" ht="255" x14ac:dyDescent="0.25">
      <c r="A144" s="11" t="s">
        <v>453</v>
      </c>
      <c r="B144" s="12" t="s">
        <v>12</v>
      </c>
      <c r="C144" s="13">
        <v>43186</v>
      </c>
      <c r="D144" s="14" t="s">
        <v>26</v>
      </c>
      <c r="E144" s="15" t="s">
        <v>454</v>
      </c>
      <c r="F144" s="16" t="s">
        <v>455</v>
      </c>
      <c r="G144" s="15" t="s">
        <v>452</v>
      </c>
      <c r="H144" s="15" t="s">
        <v>425</v>
      </c>
      <c r="I144" s="17" t="str">
        <f>HYPERLINK("https://docs.wto.org/imrd/directdoc.asp?DDFDocuments/t/G/TBTN17/UGA710A1.DOCX","EN")</f>
        <v>EN</v>
      </c>
      <c r="J144" s="17" t="str">
        <f>HYPERLINK("https://docs.wto.org/imrd/directdoc.asp?DDFDocuments/u/G/TBTN17/UGA710A1.DOCX","FR")</f>
        <v>FR</v>
      </c>
      <c r="K144" s="17" t="str">
        <f>HYPERLINK("https://docs.wto.org/imrd/directdoc.asp?DDFDocuments/v/G/TBTN17/UGA710A1.DOCX","ES")</f>
        <v>ES</v>
      </c>
    </row>
    <row r="145" spans="1:11" ht="75" x14ac:dyDescent="0.25">
      <c r="A145" s="11" t="s">
        <v>456</v>
      </c>
      <c r="B145" s="12" t="s">
        <v>12</v>
      </c>
      <c r="C145" s="13">
        <v>43186</v>
      </c>
      <c r="D145" s="14" t="s">
        <v>26</v>
      </c>
      <c r="E145" s="15" t="s">
        <v>457</v>
      </c>
      <c r="F145" s="16" t="s">
        <v>458</v>
      </c>
      <c r="G145" s="15" t="s">
        <v>459</v>
      </c>
      <c r="H145" s="15" t="s">
        <v>407</v>
      </c>
      <c r="I145" s="17" t="str">
        <f>HYPERLINK("https://docs.wto.org/imrd/directdoc.asp?DDFDocuments/t/G/TBTN17/UGA723A1.DOCX","EN")</f>
        <v>EN</v>
      </c>
      <c r="J145" s="17" t="str">
        <f>HYPERLINK("https://docs.wto.org/imrd/directdoc.asp?DDFDocuments/u/G/TBTN17/UGA723A1.DOCX","FR")</f>
        <v>FR</v>
      </c>
      <c r="K145" s="17" t="str">
        <f>HYPERLINK("https://docs.wto.org/imrd/directdoc.asp?DDFDocuments/v/G/TBTN17/UGA723A1.DOCX","ES")</f>
        <v>ES</v>
      </c>
    </row>
    <row r="146" spans="1:11" ht="75" x14ac:dyDescent="0.25">
      <c r="A146" s="11" t="s">
        <v>460</v>
      </c>
      <c r="B146" s="12" t="s">
        <v>12</v>
      </c>
      <c r="C146" s="13">
        <v>43186</v>
      </c>
      <c r="D146" s="14" t="s">
        <v>26</v>
      </c>
      <c r="E146" s="15" t="s">
        <v>461</v>
      </c>
      <c r="F146" s="16" t="s">
        <v>462</v>
      </c>
      <c r="G146" s="15" t="s">
        <v>201</v>
      </c>
      <c r="H146" s="15" t="s">
        <v>463</v>
      </c>
      <c r="I146" s="17" t="str">
        <f>HYPERLINK("https://docs.wto.org/imrd/directdoc.asp?DDFDocuments/t/G/TBTN17/UGA724A1.DOCX","EN")</f>
        <v>EN</v>
      </c>
      <c r="J146" s="17" t="str">
        <f>HYPERLINK("https://docs.wto.org/imrd/directdoc.asp?DDFDocuments/u/G/TBTN17/UGA724A1.DOCX","FR")</f>
        <v>FR</v>
      </c>
      <c r="K146" s="17" t="str">
        <f>HYPERLINK("https://docs.wto.org/imrd/directdoc.asp?DDFDocuments/v/G/TBTN17/UGA724A1.DOCX","ES")</f>
        <v>ES</v>
      </c>
    </row>
    <row r="147" spans="1:11" ht="75" x14ac:dyDescent="0.25">
      <c r="A147" s="11" t="s">
        <v>464</v>
      </c>
      <c r="B147" s="12" t="s">
        <v>12</v>
      </c>
      <c r="C147" s="13">
        <v>43186</v>
      </c>
      <c r="D147" s="14" t="s">
        <v>26</v>
      </c>
      <c r="E147" s="15" t="s">
        <v>465</v>
      </c>
      <c r="F147" s="16" t="s">
        <v>466</v>
      </c>
      <c r="G147" s="15" t="s">
        <v>201</v>
      </c>
      <c r="H147" s="15" t="s">
        <v>463</v>
      </c>
      <c r="I147" s="17" t="str">
        <f>HYPERLINK("https://docs.wto.org/imrd/directdoc.asp?DDFDocuments/t/G/TBTN17/UGA725A1.DOCX","EN")</f>
        <v>EN</v>
      </c>
      <c r="J147" s="17" t="str">
        <f>HYPERLINK("https://docs.wto.org/imrd/directdoc.asp?DDFDocuments/u/G/TBTN17/UGA725A1.DOCX","FR")</f>
        <v>FR</v>
      </c>
      <c r="K147" s="17" t="str">
        <f>HYPERLINK("https://docs.wto.org/imrd/directdoc.asp?DDFDocuments/v/G/TBTN17/UGA725A1.DOCX","ES")</f>
        <v>ES</v>
      </c>
    </row>
    <row r="148" spans="1:11" ht="75" x14ac:dyDescent="0.25">
      <c r="A148" s="11" t="s">
        <v>467</v>
      </c>
      <c r="B148" s="12" t="s">
        <v>12</v>
      </c>
      <c r="C148" s="13">
        <v>43186</v>
      </c>
      <c r="D148" s="14" t="s">
        <v>26</v>
      </c>
      <c r="E148" s="15" t="s">
        <v>468</v>
      </c>
      <c r="F148" s="16" t="s">
        <v>466</v>
      </c>
      <c r="G148" s="15" t="s">
        <v>201</v>
      </c>
      <c r="H148" s="15" t="s">
        <v>463</v>
      </c>
      <c r="I148" s="17" t="str">
        <f>HYPERLINK("https://docs.wto.org/imrd/directdoc.asp?DDFDocuments/t/G/TBTN17/UGA726A1.DOCX","EN")</f>
        <v>EN</v>
      </c>
      <c r="J148" s="17" t="str">
        <f>HYPERLINK("https://docs.wto.org/imrd/directdoc.asp?DDFDocuments/u/G/TBTN17/UGA726A1.DOCX","FR")</f>
        <v>FR</v>
      </c>
      <c r="K148" s="17" t="str">
        <f>HYPERLINK("https://docs.wto.org/imrd/directdoc.asp?DDFDocuments/v/G/TBTN17/UGA726A1.DOCX","ES")</f>
        <v>ES</v>
      </c>
    </row>
    <row r="149" spans="1:11" ht="255" x14ac:dyDescent="0.25">
      <c r="A149" s="11" t="s">
        <v>469</v>
      </c>
      <c r="B149" s="12" t="s">
        <v>12</v>
      </c>
      <c r="C149" s="13">
        <v>43186</v>
      </c>
      <c r="D149" s="14" t="s">
        <v>26</v>
      </c>
      <c r="E149" s="15" t="s">
        <v>470</v>
      </c>
      <c r="F149" s="16" t="s">
        <v>471</v>
      </c>
      <c r="G149" s="15" t="s">
        <v>201</v>
      </c>
      <c r="H149" s="15" t="s">
        <v>463</v>
      </c>
      <c r="I149" s="17" t="str">
        <f>HYPERLINK("https://docs.wto.org/imrd/directdoc.asp?DDFDocuments/t/G/TBTN17/UGA727A1.DOCX","EN")</f>
        <v>EN</v>
      </c>
      <c r="J149" s="17" t="str">
        <f>HYPERLINK("https://docs.wto.org/imrd/directdoc.asp?DDFDocuments/u/G/TBTN17/UGA727A1.DOCX","FR")</f>
        <v>FR</v>
      </c>
      <c r="K149" s="17" t="str">
        <f>HYPERLINK("https://docs.wto.org/imrd/directdoc.asp?DDFDocuments/v/G/TBTN17/UGA727A1.DOCX","ES")</f>
        <v>ES</v>
      </c>
    </row>
    <row r="150" spans="1:11" ht="75" x14ac:dyDescent="0.25">
      <c r="A150" s="11" t="s">
        <v>472</v>
      </c>
      <c r="B150" s="12" t="s">
        <v>12</v>
      </c>
      <c r="C150" s="13">
        <v>43186</v>
      </c>
      <c r="D150" s="14" t="s">
        <v>26</v>
      </c>
      <c r="E150" s="15" t="s">
        <v>473</v>
      </c>
      <c r="F150" s="16" t="s">
        <v>474</v>
      </c>
      <c r="G150" s="15" t="s">
        <v>201</v>
      </c>
      <c r="H150" s="15" t="s">
        <v>463</v>
      </c>
      <c r="I150" s="17" t="str">
        <f>HYPERLINK("https://docs.wto.org/imrd/directdoc.asp?DDFDocuments/t/G/TBTN17/UGA728A1.DOCX","EN")</f>
        <v>EN</v>
      </c>
      <c r="J150" s="17" t="str">
        <f>HYPERLINK("https://docs.wto.org/imrd/directdoc.asp?DDFDocuments/u/G/TBTN17/UGA728A1.DOCX","FR")</f>
        <v>FR</v>
      </c>
      <c r="K150" s="17" t="str">
        <f>HYPERLINK("https://docs.wto.org/imrd/directdoc.asp?DDFDocuments/v/G/TBTN17/UGA728A1.DOCX","ES")</f>
        <v>ES</v>
      </c>
    </row>
    <row r="151" spans="1:11" x14ac:dyDescent="0.25">
      <c r="A151" s="11" t="s">
        <v>475</v>
      </c>
      <c r="B151" s="12" t="s">
        <v>476</v>
      </c>
      <c r="C151" s="13">
        <v>43186</v>
      </c>
      <c r="D151" s="14" t="s">
        <v>26</v>
      </c>
      <c r="E151" s="15" t="s">
        <v>477</v>
      </c>
      <c r="F151" s="16"/>
      <c r="G151" s="15" t="s">
        <v>478</v>
      </c>
      <c r="H151" s="15" t="s">
        <v>479</v>
      </c>
      <c r="I151" s="17" t="str">
        <f>HYPERLINK("https://docs.wto.org/imrd/directdoc.asp?DDFDocuments/t/G/TBTN17/UKR120A1.DOCX","EN")</f>
        <v>EN</v>
      </c>
      <c r="J151" s="17" t="str">
        <f>HYPERLINK("https://docs.wto.org/imrd/directdoc.asp?DDFDocuments/u/G/TBTN17/UKR120A1.DOCX","FR")</f>
        <v>FR</v>
      </c>
      <c r="K151" s="17" t="str">
        <f>HYPERLINK("https://docs.wto.org/imrd/directdoc.asp?DDFDocuments/v/G/TBTN17/UKR120A1.DOCX","ES")</f>
        <v>ES</v>
      </c>
    </row>
    <row r="152" spans="1:11" x14ac:dyDescent="0.25">
      <c r="A152" s="11" t="s">
        <v>480</v>
      </c>
      <c r="B152" s="12" t="s">
        <v>481</v>
      </c>
      <c r="C152" s="13">
        <v>43185</v>
      </c>
      <c r="D152" s="14" t="s">
        <v>13</v>
      </c>
      <c r="E152" s="15" t="s">
        <v>482</v>
      </c>
      <c r="F152" s="16"/>
      <c r="G152" s="15" t="s">
        <v>50</v>
      </c>
      <c r="H152" s="15" t="s">
        <v>23</v>
      </c>
      <c r="I152" s="17" t="str">
        <f>HYPERLINK("https://docs.wto.org/imrd/directdoc.asp?DDFDocuments/t/G/TBTN18/CRI176.DOCX","EN")</f>
        <v>EN</v>
      </c>
      <c r="J152" s="17" t="str">
        <f>HYPERLINK("https://docs.wto.org/imrd/directdoc.asp?DDFDocuments/u/G/TBTN18/CRI176.DOCX","FR")</f>
        <v>FR</v>
      </c>
      <c r="K152" s="17" t="str">
        <f>HYPERLINK("https://docs.wto.org/imrd/directdoc.asp?DDFDocuments/v/G/TBTN18/CRI176.DOCX","ES")</f>
        <v>ES</v>
      </c>
    </row>
    <row r="153" spans="1:11" ht="30" x14ac:dyDescent="0.25">
      <c r="A153" s="11" t="s">
        <v>483</v>
      </c>
      <c r="B153" s="12" t="s">
        <v>110</v>
      </c>
      <c r="C153" s="13">
        <v>43185</v>
      </c>
      <c r="D153" s="14" t="s">
        <v>13</v>
      </c>
      <c r="E153" s="15" t="s">
        <v>484</v>
      </c>
      <c r="F153" s="16"/>
      <c r="G153" s="15" t="s">
        <v>90</v>
      </c>
      <c r="H153" s="15" t="s">
        <v>485</v>
      </c>
      <c r="I153" s="17" t="str">
        <f>HYPERLINK("https://docs.wto.org/imrd/directdoc.asp?DDFDocuments/t/G/TBTN18/EU563.DOCX","EN")</f>
        <v>EN</v>
      </c>
      <c r="J153" s="17" t="str">
        <f>HYPERLINK("https://docs.wto.org/imrd/directdoc.asp?DDFDocuments/u/G/TBTN18/EU563.DOCX","FR")</f>
        <v>FR</v>
      </c>
      <c r="K153" s="17" t="str">
        <f>HYPERLINK("https://docs.wto.org/imrd/directdoc.asp?DDFDocuments/v/G/TBTN18/EU563.DOCX","ES")</f>
        <v>ES</v>
      </c>
    </row>
    <row r="154" spans="1:11" ht="75" x14ac:dyDescent="0.25">
      <c r="A154" s="11" t="s">
        <v>486</v>
      </c>
      <c r="B154" s="12" t="s">
        <v>60</v>
      </c>
      <c r="C154" s="13">
        <v>43185</v>
      </c>
      <c r="D154" s="14" t="s">
        <v>26</v>
      </c>
      <c r="E154" s="15" t="s">
        <v>487</v>
      </c>
      <c r="F154" s="16" t="s">
        <v>488</v>
      </c>
      <c r="G154" s="15" t="s">
        <v>489</v>
      </c>
      <c r="H154" s="15" t="s">
        <v>29</v>
      </c>
      <c r="I154" s="17" t="str">
        <f>HYPERLINK("https://docs.wto.org/imrd/directdoc.asp?DDFDocuments/t/G/TBTN16/MEX308A3.DOCX","EN")</f>
        <v>EN</v>
      </c>
      <c r="J154" s="17" t="str">
        <f>HYPERLINK("https://docs.wto.org/imrd/directdoc.asp?DDFDocuments/u/G/TBTN16/MEX308A3.DOCX","FR")</f>
        <v>FR</v>
      </c>
      <c r="K154" s="17" t="str">
        <f>HYPERLINK("https://docs.wto.org/imrd/directdoc.asp?DDFDocuments/v/G/TBTN16/MEX308A3.DOCX","ES")</f>
        <v>ES</v>
      </c>
    </row>
    <row r="155" spans="1:11" ht="120" x14ac:dyDescent="0.25">
      <c r="A155" s="11" t="s">
        <v>490</v>
      </c>
      <c r="B155" s="12" t="s">
        <v>12</v>
      </c>
      <c r="C155" s="13">
        <v>43185</v>
      </c>
      <c r="D155" s="14" t="s">
        <v>26</v>
      </c>
      <c r="E155" s="15" t="s">
        <v>491</v>
      </c>
      <c r="F155" s="16" t="s">
        <v>492</v>
      </c>
      <c r="G155" s="15" t="s">
        <v>493</v>
      </c>
      <c r="H155" s="15" t="s">
        <v>425</v>
      </c>
      <c r="I155" s="17" t="str">
        <f>HYPERLINK("https://docs.wto.org/imrd/directdoc.asp?DDFDocuments/t/G/TBTN17/UGA643A1.DOCX","EN")</f>
        <v>EN</v>
      </c>
      <c r="J155" s="17" t="str">
        <f>HYPERLINK("https://docs.wto.org/imrd/directdoc.asp?DDFDocuments/u/G/TBTN17/UGA643A1.DOCX","FR")</f>
        <v>FR</v>
      </c>
      <c r="K155" s="17" t="str">
        <f>HYPERLINK("https://docs.wto.org/imrd/directdoc.asp?DDFDocuments/v/G/TBTN17/UGA643A1.DOCX","ES")</f>
        <v>ES</v>
      </c>
    </row>
    <row r="156" spans="1:11" ht="60" x14ac:dyDescent="0.25">
      <c r="A156" s="11" t="s">
        <v>494</v>
      </c>
      <c r="B156" s="12" t="s">
        <v>12</v>
      </c>
      <c r="C156" s="13">
        <v>43185</v>
      </c>
      <c r="D156" s="14" t="s">
        <v>26</v>
      </c>
      <c r="E156" s="15" t="s">
        <v>495</v>
      </c>
      <c r="F156" s="16" t="s">
        <v>496</v>
      </c>
      <c r="G156" s="15" t="s">
        <v>497</v>
      </c>
      <c r="H156" s="15" t="s">
        <v>425</v>
      </c>
      <c r="I156" s="17" t="str">
        <f>HYPERLINK("https://docs.wto.org/imrd/directdoc.asp?DDFDocuments/t/G/TBTN17/UGA685A1.DOCX","EN")</f>
        <v>EN</v>
      </c>
      <c r="J156" s="17" t="str">
        <f>HYPERLINK("https://docs.wto.org/imrd/directdoc.asp?DDFDocuments/u/G/TBTN17/UGA685A1.DOCX","FR")</f>
        <v>FR</v>
      </c>
      <c r="K156" s="17" t="str">
        <f>HYPERLINK("https://docs.wto.org/imrd/directdoc.asp?DDFDocuments/v/G/TBTN17/UGA685A1.DOCX","ES")</f>
        <v>ES</v>
      </c>
    </row>
    <row r="157" spans="1:11" ht="60" x14ac:dyDescent="0.25">
      <c r="A157" s="11" t="s">
        <v>498</v>
      </c>
      <c r="B157" s="12" t="s">
        <v>12</v>
      </c>
      <c r="C157" s="13">
        <v>43185</v>
      </c>
      <c r="D157" s="14" t="s">
        <v>26</v>
      </c>
      <c r="E157" s="15" t="s">
        <v>499</v>
      </c>
      <c r="F157" s="16"/>
      <c r="G157" s="15" t="s">
        <v>216</v>
      </c>
      <c r="H157" s="15" t="s">
        <v>425</v>
      </c>
      <c r="I157" s="17" t="str">
        <f>HYPERLINK("https://docs.wto.org/imrd/directdoc.asp?DDFDocuments/t/G/TBTN17/UGA701A1.DOCX","EN")</f>
        <v>EN</v>
      </c>
      <c r="J157" s="17" t="str">
        <f>HYPERLINK("https://docs.wto.org/imrd/directdoc.asp?DDFDocuments/u/G/TBTN17/UGA701A1.DOCX","FR")</f>
        <v>FR</v>
      </c>
      <c r="K157" s="17" t="str">
        <f>HYPERLINK("https://docs.wto.org/imrd/directdoc.asp?DDFDocuments/v/G/TBTN17/UGA701A1.DOCX","ES")</f>
        <v>ES</v>
      </c>
    </row>
    <row r="158" spans="1:11" ht="105" x14ac:dyDescent="0.25">
      <c r="A158" s="11" t="s">
        <v>500</v>
      </c>
      <c r="B158" s="12" t="s">
        <v>12</v>
      </c>
      <c r="C158" s="13">
        <v>43185</v>
      </c>
      <c r="D158" s="14" t="s">
        <v>26</v>
      </c>
      <c r="E158" s="15" t="s">
        <v>501</v>
      </c>
      <c r="F158" s="16" t="s">
        <v>502</v>
      </c>
      <c r="G158" s="15" t="s">
        <v>497</v>
      </c>
      <c r="H158" s="15" t="s">
        <v>425</v>
      </c>
      <c r="I158" s="17" t="str">
        <f>HYPERLINK("https://docs.wto.org/imrd/directdoc.asp?DDFDocuments/t/G/TBTN17/UGA707A1.DOCX","EN")</f>
        <v>EN</v>
      </c>
      <c r="J158" s="17" t="str">
        <f>HYPERLINK("https://docs.wto.org/imrd/directdoc.asp?DDFDocuments/u/G/TBTN17/UGA707A1.DOCX","FR")</f>
        <v>FR</v>
      </c>
      <c r="K158" s="17" t="str">
        <f>HYPERLINK("https://docs.wto.org/imrd/directdoc.asp?DDFDocuments/v/G/TBTN17/UGA707A1.DOCX","ES")</f>
        <v>ES</v>
      </c>
    </row>
    <row r="159" spans="1:11" ht="105" x14ac:dyDescent="0.25">
      <c r="A159" s="11" t="s">
        <v>503</v>
      </c>
      <c r="B159" s="12" t="s">
        <v>12</v>
      </c>
      <c r="C159" s="13">
        <v>43185</v>
      </c>
      <c r="D159" s="14" t="s">
        <v>26</v>
      </c>
      <c r="E159" s="15" t="s">
        <v>504</v>
      </c>
      <c r="F159" s="16" t="s">
        <v>502</v>
      </c>
      <c r="G159" s="15" t="s">
        <v>497</v>
      </c>
      <c r="H159" s="15" t="s">
        <v>425</v>
      </c>
      <c r="I159" s="17" t="str">
        <f>HYPERLINK("https://docs.wto.org/imrd/directdoc.asp?DDFDocuments/t/G/TBTN17/UGA708A1.DOCX","EN")</f>
        <v>EN</v>
      </c>
      <c r="J159" s="17" t="str">
        <f>HYPERLINK("https://docs.wto.org/imrd/directdoc.asp?DDFDocuments/u/G/TBTN17/UGA708A1.DOCX","FR")</f>
        <v>FR</v>
      </c>
      <c r="K159" s="17" t="str">
        <f>HYPERLINK("https://docs.wto.org/imrd/directdoc.asp?DDFDocuments/v/G/TBTN17/UGA708A1.DOCX","ES")</f>
        <v>ES</v>
      </c>
    </row>
    <row r="160" spans="1:11" ht="120" x14ac:dyDescent="0.25">
      <c r="A160" s="11" t="s">
        <v>505</v>
      </c>
      <c r="B160" s="12" t="s">
        <v>12</v>
      </c>
      <c r="C160" s="13">
        <v>43185</v>
      </c>
      <c r="D160" s="14" t="s">
        <v>26</v>
      </c>
      <c r="E160" s="15" t="s">
        <v>506</v>
      </c>
      <c r="F160" s="16" t="s">
        <v>507</v>
      </c>
      <c r="G160" s="15" t="s">
        <v>508</v>
      </c>
      <c r="H160" s="15" t="s">
        <v>407</v>
      </c>
      <c r="I160" s="17" t="str">
        <f>HYPERLINK("https://docs.wto.org/imrd/directdoc.asp?DDFDocuments/t/G/TBTN17/UGA729A1.DOCX","EN")</f>
        <v>EN</v>
      </c>
      <c r="J160" s="17" t="str">
        <f>HYPERLINK("https://docs.wto.org/imrd/directdoc.asp?DDFDocuments/u/G/TBTN17/UGA729A1.DOCX","FR")</f>
        <v>FR</v>
      </c>
      <c r="K160" s="17" t="str">
        <f>HYPERLINK("https://docs.wto.org/imrd/directdoc.asp?DDFDocuments/v/G/TBTN17/UGA729A1.DOCX","ES")</f>
        <v>ES</v>
      </c>
    </row>
    <row r="161" spans="1:11" ht="135" x14ac:dyDescent="0.25">
      <c r="A161" s="11" t="s">
        <v>509</v>
      </c>
      <c r="B161" s="12" t="s">
        <v>12</v>
      </c>
      <c r="C161" s="13">
        <v>43185</v>
      </c>
      <c r="D161" s="14" t="s">
        <v>26</v>
      </c>
      <c r="E161" s="15"/>
      <c r="F161" s="16" t="s">
        <v>510</v>
      </c>
      <c r="G161" s="15" t="s">
        <v>511</v>
      </c>
      <c r="H161" s="15" t="s">
        <v>379</v>
      </c>
      <c r="I161" s="17" t="str">
        <f>HYPERLINK("https://docs.wto.org/imrd/directdoc.asp?DDFDocuments/t/G/TBTN17/UGA730A1.DOCX","EN")</f>
        <v>EN</v>
      </c>
      <c r="J161" s="17" t="str">
        <f>HYPERLINK("https://docs.wto.org/imrd/directdoc.asp?DDFDocuments/u/G/TBTN17/UGA730A1.DOCX","FR")</f>
        <v>FR</v>
      </c>
      <c r="K161" s="17" t="str">
        <f>HYPERLINK("https://docs.wto.org/imrd/directdoc.asp?DDFDocuments/v/G/TBTN17/UGA730A1.DOCX","ES")</f>
        <v>ES</v>
      </c>
    </row>
    <row r="162" spans="1:11" ht="135" x14ac:dyDescent="0.25">
      <c r="A162" s="11" t="s">
        <v>512</v>
      </c>
      <c r="B162" s="12" t="s">
        <v>12</v>
      </c>
      <c r="C162" s="13">
        <v>43185</v>
      </c>
      <c r="D162" s="14" t="s">
        <v>26</v>
      </c>
      <c r="E162" s="15"/>
      <c r="F162" s="16" t="s">
        <v>510</v>
      </c>
      <c r="G162" s="15" t="s">
        <v>511</v>
      </c>
      <c r="H162" s="15" t="s">
        <v>379</v>
      </c>
      <c r="I162" s="17" t="str">
        <f>HYPERLINK("https://docs.wto.org/imrd/directdoc.asp?DDFDocuments/t/G/TBTN17/UGA731A1.DOCX","EN")</f>
        <v>EN</v>
      </c>
      <c r="J162" s="17" t="str">
        <f>HYPERLINK("https://docs.wto.org/imrd/directdoc.asp?DDFDocuments/u/G/TBTN17/UGA731A1.DOCX","FR")</f>
        <v>FR</v>
      </c>
      <c r="K162" s="17" t="str">
        <f>HYPERLINK("https://docs.wto.org/imrd/directdoc.asp?DDFDocuments/v/G/TBTN17/UGA731A1.DOCX","ES")</f>
        <v>ES</v>
      </c>
    </row>
    <row r="163" spans="1:11" ht="165" x14ac:dyDescent="0.25">
      <c r="A163" s="11" t="s">
        <v>513</v>
      </c>
      <c r="B163" s="12" t="s">
        <v>12</v>
      </c>
      <c r="C163" s="13">
        <v>43185</v>
      </c>
      <c r="D163" s="14" t="s">
        <v>26</v>
      </c>
      <c r="E163" s="15" t="s">
        <v>514</v>
      </c>
      <c r="F163" s="16" t="s">
        <v>515</v>
      </c>
      <c r="G163" s="15" t="s">
        <v>516</v>
      </c>
      <c r="H163" s="15" t="s">
        <v>379</v>
      </c>
      <c r="I163" s="17" t="str">
        <f>HYPERLINK("https://docs.wto.org/imrd/directdoc.asp?DDFDocuments/t/G/TBTN17/UGA732A1.DOCX","EN")</f>
        <v>EN</v>
      </c>
      <c r="J163" s="17" t="str">
        <f>HYPERLINK("https://docs.wto.org/imrd/directdoc.asp?DDFDocuments/u/G/TBTN17/UGA732A1.DOCX","FR")</f>
        <v>FR</v>
      </c>
      <c r="K163" s="17" t="str">
        <f>HYPERLINK("https://docs.wto.org/imrd/directdoc.asp?DDFDocuments/v/G/TBTN17/UGA732A1.DOCX","ES")</f>
        <v>ES</v>
      </c>
    </row>
    <row r="164" spans="1:11" ht="30" x14ac:dyDescent="0.25">
      <c r="A164" s="11" t="s">
        <v>517</v>
      </c>
      <c r="B164" s="12" t="s">
        <v>12</v>
      </c>
      <c r="C164" s="13">
        <v>43185</v>
      </c>
      <c r="D164" s="14" t="s">
        <v>26</v>
      </c>
      <c r="E164" s="15"/>
      <c r="F164" s="16"/>
      <c r="G164" s="15" t="s">
        <v>518</v>
      </c>
      <c r="H164" s="15"/>
      <c r="I164" s="17" t="str">
        <f>HYPERLINK("https://docs.wto.org/imrd/directdoc.asp?DDFDocuments/t/G/TBTN17/UGA733A1.DOCX","EN")</f>
        <v>EN</v>
      </c>
      <c r="J164" s="17" t="str">
        <f>HYPERLINK("https://docs.wto.org/imrd/directdoc.asp?DDFDocuments/u/G/TBTN17/UGA733A1.DOCX","FR")</f>
        <v>FR</v>
      </c>
      <c r="K164" s="17" t="str">
        <f>HYPERLINK("https://docs.wto.org/imrd/directdoc.asp?DDFDocuments/v/G/TBTN17/UGA733A1.DOCX","ES")</f>
        <v>ES</v>
      </c>
    </row>
    <row r="165" spans="1:11" ht="75" x14ac:dyDescent="0.25">
      <c r="A165" s="11" t="s">
        <v>519</v>
      </c>
      <c r="B165" s="12" t="s">
        <v>12</v>
      </c>
      <c r="C165" s="13">
        <v>43185</v>
      </c>
      <c r="D165" s="14" t="s">
        <v>26</v>
      </c>
      <c r="E165" s="15"/>
      <c r="F165" s="16" t="s">
        <v>520</v>
      </c>
      <c r="G165" s="15" t="s">
        <v>521</v>
      </c>
      <c r="H165" s="15" t="s">
        <v>379</v>
      </c>
      <c r="I165" s="17" t="str">
        <f>HYPERLINK("https://docs.wto.org/imrd/directdoc.asp?DDFDocuments/t/G/TBTN17/UGA734A1.DOCX","EN")</f>
        <v>EN</v>
      </c>
      <c r="J165" s="17" t="str">
        <f>HYPERLINK("https://docs.wto.org/imrd/directdoc.asp?DDFDocuments/u/G/TBTN17/UGA734A1.DOCX","FR")</f>
        <v>FR</v>
      </c>
      <c r="K165" s="17" t="str">
        <f>HYPERLINK("https://docs.wto.org/imrd/directdoc.asp?DDFDocuments/v/G/TBTN17/UGA734A1.DOCX","ES")</f>
        <v>ES</v>
      </c>
    </row>
    <row r="166" spans="1:11" ht="225" x14ac:dyDescent="0.25">
      <c r="A166" s="11" t="s">
        <v>522</v>
      </c>
      <c r="B166" s="12" t="s">
        <v>12</v>
      </c>
      <c r="C166" s="13">
        <v>43185</v>
      </c>
      <c r="D166" s="14" t="s">
        <v>26</v>
      </c>
      <c r="E166" s="15" t="s">
        <v>523</v>
      </c>
      <c r="F166" s="16" t="s">
        <v>524</v>
      </c>
      <c r="G166" s="15" t="s">
        <v>525</v>
      </c>
      <c r="H166" s="15" t="s">
        <v>379</v>
      </c>
      <c r="I166" s="17" t="str">
        <f>HYPERLINK("https://docs.wto.org/imrd/directdoc.asp?DDFDocuments/t/G/TBTN17/UGA735A1.DOCX","EN")</f>
        <v>EN</v>
      </c>
      <c r="J166" s="17" t="str">
        <f>HYPERLINK("https://docs.wto.org/imrd/directdoc.asp?DDFDocuments/u/G/TBTN17/UGA735A1.DOCX","FR")</f>
        <v>FR</v>
      </c>
      <c r="K166" s="17" t="str">
        <f>HYPERLINK("https://docs.wto.org/imrd/directdoc.asp?DDFDocuments/v/G/TBTN17/UGA735A1.DOCX","ES")</f>
        <v>ES</v>
      </c>
    </row>
    <row r="167" spans="1:11" x14ac:dyDescent="0.25">
      <c r="A167" s="11" t="s">
        <v>526</v>
      </c>
      <c r="B167" s="12" t="s">
        <v>12</v>
      </c>
      <c r="C167" s="13">
        <v>43185</v>
      </c>
      <c r="D167" s="14" t="s">
        <v>26</v>
      </c>
      <c r="E167" s="15"/>
      <c r="F167" s="16"/>
      <c r="G167" s="15"/>
      <c r="H167" s="15"/>
      <c r="I167" s="17" t="str">
        <f>HYPERLINK("https://docs.wto.org/imrd/directdoc.asp?DDFDocuments/t/G/TBTN17/UGA736A1.DOCX","EN")</f>
        <v>EN</v>
      </c>
      <c r="J167" s="17" t="str">
        <f>HYPERLINK("https://docs.wto.org/imrd/directdoc.asp?DDFDocuments/u/G/TBTN17/UGA736A1.DOCX","FR")</f>
        <v>FR</v>
      </c>
      <c r="K167" s="17" t="str">
        <f>HYPERLINK("https://docs.wto.org/imrd/directdoc.asp?DDFDocuments/v/G/TBTN17/UGA736A1.DOCX","ES")</f>
        <v>ES</v>
      </c>
    </row>
    <row r="168" spans="1:11" ht="165" x14ac:dyDescent="0.25">
      <c r="A168" s="11" t="s">
        <v>527</v>
      </c>
      <c r="B168" s="12" t="s">
        <v>12</v>
      </c>
      <c r="C168" s="13">
        <v>43185</v>
      </c>
      <c r="D168" s="14" t="s">
        <v>26</v>
      </c>
      <c r="E168" s="15" t="s">
        <v>528</v>
      </c>
      <c r="F168" s="16" t="s">
        <v>529</v>
      </c>
      <c r="G168" s="15" t="s">
        <v>525</v>
      </c>
      <c r="H168" s="15" t="s">
        <v>379</v>
      </c>
      <c r="I168" s="17" t="str">
        <f>HYPERLINK("https://docs.wto.org/imrd/directdoc.asp?DDFDocuments/t/G/TBTN17/UGA737A1.DOCX","EN")</f>
        <v>EN</v>
      </c>
      <c r="J168" s="17" t="str">
        <f>HYPERLINK("https://docs.wto.org/imrd/directdoc.asp?DDFDocuments/u/G/TBTN17/UGA737A1.DOCX","FR")</f>
        <v>FR</v>
      </c>
      <c r="K168" s="17" t="str">
        <f>HYPERLINK("https://docs.wto.org/imrd/directdoc.asp?DDFDocuments/v/G/TBTN17/UGA737A1.DOCX","ES")</f>
        <v>ES</v>
      </c>
    </row>
    <row r="169" spans="1:11" ht="195" x14ac:dyDescent="0.25">
      <c r="A169" s="11" t="s">
        <v>530</v>
      </c>
      <c r="B169" s="12" t="s">
        <v>12</v>
      </c>
      <c r="C169" s="13">
        <v>43185</v>
      </c>
      <c r="D169" s="14" t="s">
        <v>26</v>
      </c>
      <c r="E169" s="15" t="s">
        <v>523</v>
      </c>
      <c r="F169" s="16" t="s">
        <v>531</v>
      </c>
      <c r="G169" s="15" t="s">
        <v>525</v>
      </c>
      <c r="H169" s="15" t="s">
        <v>379</v>
      </c>
      <c r="I169" s="17" t="str">
        <f>HYPERLINK("https://docs.wto.org/imrd/directdoc.asp?DDFDocuments/t/G/TBTN17/UGA738A1.DOCX","EN")</f>
        <v>EN</v>
      </c>
      <c r="J169" s="17" t="str">
        <f>HYPERLINK("https://docs.wto.org/imrd/directdoc.asp?DDFDocuments/u/G/TBTN17/UGA738A1.DOCX","FR")</f>
        <v>FR</v>
      </c>
      <c r="K169" s="17" t="str">
        <f>HYPERLINK("https://docs.wto.org/imrd/directdoc.asp?DDFDocuments/v/G/TBTN17/UGA738A1.DOCX","ES")</f>
        <v>ES</v>
      </c>
    </row>
    <row r="170" spans="1:11" x14ac:dyDescent="0.25">
      <c r="A170" s="11" t="s">
        <v>532</v>
      </c>
      <c r="B170" s="12" t="s">
        <v>12</v>
      </c>
      <c r="C170" s="13">
        <v>43185</v>
      </c>
      <c r="D170" s="14" t="s">
        <v>26</v>
      </c>
      <c r="E170" s="15"/>
      <c r="F170" s="16"/>
      <c r="G170" s="15" t="s">
        <v>533</v>
      </c>
      <c r="H170" s="15"/>
      <c r="I170" s="17" t="str">
        <f>HYPERLINK("https://docs.wto.org/imrd/directdoc.asp?DDFDocuments/t/G/TBTN17/UGA739A1.DOCX","EN")</f>
        <v>EN</v>
      </c>
      <c r="J170" s="17" t="str">
        <f>HYPERLINK("https://docs.wto.org/imrd/directdoc.asp?DDFDocuments/u/G/TBTN17/UGA739A1.DOCX","FR")</f>
        <v>FR</v>
      </c>
      <c r="K170" s="17" t="str">
        <f>HYPERLINK("https://docs.wto.org/imrd/directdoc.asp?DDFDocuments/v/G/TBTN17/UGA739A1.DOCX","ES")</f>
        <v>ES</v>
      </c>
    </row>
    <row r="171" spans="1:11" ht="120" x14ac:dyDescent="0.25">
      <c r="A171" s="11" t="s">
        <v>534</v>
      </c>
      <c r="B171" s="12" t="s">
        <v>12</v>
      </c>
      <c r="C171" s="13">
        <v>43185</v>
      </c>
      <c r="D171" s="14" t="s">
        <v>26</v>
      </c>
      <c r="E171" s="15" t="s">
        <v>535</v>
      </c>
      <c r="F171" s="16" t="s">
        <v>536</v>
      </c>
      <c r="G171" s="15" t="s">
        <v>525</v>
      </c>
      <c r="H171" s="15" t="s">
        <v>379</v>
      </c>
      <c r="I171" s="17" t="str">
        <f>HYPERLINK("https://docs.wto.org/imrd/directdoc.asp?DDFDocuments/t/G/TBTN17/UGA740A1.DOCX","EN")</f>
        <v>EN</v>
      </c>
      <c r="J171" s="17" t="str">
        <f>HYPERLINK("https://docs.wto.org/imrd/directdoc.asp?DDFDocuments/u/G/TBTN17/UGA740A1.DOCX","FR")</f>
        <v>FR</v>
      </c>
      <c r="K171" s="17" t="str">
        <f>HYPERLINK("https://docs.wto.org/imrd/directdoc.asp?DDFDocuments/v/G/TBTN17/UGA740A1.DOCX","ES")</f>
        <v>ES</v>
      </c>
    </row>
    <row r="172" spans="1:11" x14ac:dyDescent="0.25">
      <c r="A172" s="11" t="s">
        <v>537</v>
      </c>
      <c r="B172" s="12" t="s">
        <v>12</v>
      </c>
      <c r="C172" s="13">
        <v>43185</v>
      </c>
      <c r="D172" s="14" t="s">
        <v>26</v>
      </c>
      <c r="E172" s="15"/>
      <c r="F172" s="16"/>
      <c r="G172" s="15"/>
      <c r="H172" s="15"/>
      <c r="I172" s="17" t="str">
        <f>HYPERLINK("https://docs.wto.org/imrd/directdoc.asp?DDFDocuments/t/G/TBTN17/UGA741A1.DOCX","EN")</f>
        <v>EN</v>
      </c>
      <c r="J172" s="17" t="str">
        <f>HYPERLINK("https://docs.wto.org/imrd/directdoc.asp?DDFDocuments/u/G/TBTN17/UGA741A1.DOCX","FR")</f>
        <v>FR</v>
      </c>
      <c r="K172" s="17" t="str">
        <f>HYPERLINK("https://docs.wto.org/imrd/directdoc.asp?DDFDocuments/v/G/TBTN17/UGA741A1.DOCX","ES")</f>
        <v>ES</v>
      </c>
    </row>
    <row r="173" spans="1:11" x14ac:dyDescent="0.25">
      <c r="A173" s="11" t="s">
        <v>538</v>
      </c>
      <c r="B173" s="12" t="s">
        <v>12</v>
      </c>
      <c r="C173" s="13">
        <v>43185</v>
      </c>
      <c r="D173" s="14" t="s">
        <v>26</v>
      </c>
      <c r="E173" s="15"/>
      <c r="F173" s="16"/>
      <c r="G173" s="15"/>
      <c r="H173" s="15"/>
      <c r="I173" s="17" t="str">
        <f>HYPERLINK("https://docs.wto.org/imrd/directdoc.asp?DDFDocuments/t/G/TBTN17/UGA742A1.DOCX","EN")</f>
        <v>EN</v>
      </c>
      <c r="J173" s="17" t="str">
        <f>HYPERLINK("https://docs.wto.org/imrd/directdoc.asp?DDFDocuments/u/G/TBTN17/UGA742A1.DOCX","FR")</f>
        <v>FR</v>
      </c>
      <c r="K173" s="17" t="str">
        <f>HYPERLINK("https://docs.wto.org/imrd/directdoc.asp?DDFDocuments/v/G/TBTN17/UGA742A1.DOCX","ES")</f>
        <v>ES</v>
      </c>
    </row>
    <row r="174" spans="1:11" ht="45" x14ac:dyDescent="0.25">
      <c r="A174" s="11" t="s">
        <v>539</v>
      </c>
      <c r="B174" s="12" t="s">
        <v>12</v>
      </c>
      <c r="C174" s="13">
        <v>43185</v>
      </c>
      <c r="D174" s="14" t="s">
        <v>26</v>
      </c>
      <c r="E174" s="15" t="s">
        <v>540</v>
      </c>
      <c r="F174" s="16"/>
      <c r="G174" s="15" t="s">
        <v>541</v>
      </c>
      <c r="H174" s="15" t="s">
        <v>379</v>
      </c>
      <c r="I174" s="17" t="str">
        <f>HYPERLINK("https://docs.wto.org/imrd/directdoc.asp?DDFDocuments/t/G/TBTN17/UGA743A1.DOCX","EN")</f>
        <v>EN</v>
      </c>
      <c r="J174" s="17" t="str">
        <f>HYPERLINK("https://docs.wto.org/imrd/directdoc.asp?DDFDocuments/u/G/TBTN17/UGA743A1.DOCX","FR")</f>
        <v>FR</v>
      </c>
      <c r="K174" s="17" t="str">
        <f>HYPERLINK("https://docs.wto.org/imrd/directdoc.asp?DDFDocuments/v/G/TBTN17/UGA743A1.DOCX","ES")</f>
        <v>ES</v>
      </c>
    </row>
    <row r="175" spans="1:11" ht="45" x14ac:dyDescent="0.25">
      <c r="A175" s="11" t="s">
        <v>542</v>
      </c>
      <c r="B175" s="12" t="s">
        <v>12</v>
      </c>
      <c r="C175" s="13">
        <v>43185</v>
      </c>
      <c r="D175" s="14" t="s">
        <v>26</v>
      </c>
      <c r="E175" s="15" t="s">
        <v>543</v>
      </c>
      <c r="F175" s="16"/>
      <c r="G175" s="15" t="s">
        <v>544</v>
      </c>
      <c r="H175" s="15" t="s">
        <v>209</v>
      </c>
      <c r="I175" s="17" t="str">
        <f>HYPERLINK("https://docs.wto.org/imrd/directdoc.asp?DDFDocuments/t/G/TBTN17/UGA744A1.DOCX","EN")</f>
        <v>EN</v>
      </c>
      <c r="J175" s="17" t="str">
        <f>HYPERLINK("https://docs.wto.org/imrd/directdoc.asp?DDFDocuments/u/G/TBTN17/UGA744A1.DOCX","FR")</f>
        <v>FR</v>
      </c>
      <c r="K175" s="17" t="str">
        <f>HYPERLINK("https://docs.wto.org/imrd/directdoc.asp?DDFDocuments/v/G/TBTN17/UGA744A1.DOCX","ES")</f>
        <v>ES</v>
      </c>
    </row>
    <row r="176" spans="1:11" ht="45" x14ac:dyDescent="0.25">
      <c r="A176" s="11" t="s">
        <v>545</v>
      </c>
      <c r="B176" s="12" t="s">
        <v>12</v>
      </c>
      <c r="C176" s="13">
        <v>43185</v>
      </c>
      <c r="D176" s="14" t="s">
        <v>26</v>
      </c>
      <c r="E176" s="15" t="s">
        <v>546</v>
      </c>
      <c r="F176" s="16"/>
      <c r="G176" s="15" t="s">
        <v>547</v>
      </c>
      <c r="H176" s="15" t="s">
        <v>379</v>
      </c>
      <c r="I176" s="17" t="str">
        <f>HYPERLINK("https://docs.wto.org/imrd/directdoc.asp?DDFDocuments/t/G/TBTN17/UGA745A1.DOCX","EN")</f>
        <v>EN</v>
      </c>
      <c r="J176" s="17" t="str">
        <f>HYPERLINK("https://docs.wto.org/imrd/directdoc.asp?DDFDocuments/u/G/TBTN17/UGA745A1.DOCX","FR")</f>
        <v>FR</v>
      </c>
      <c r="K176" s="17" t="str">
        <f>HYPERLINK("https://docs.wto.org/imrd/directdoc.asp?DDFDocuments/v/G/TBTN17/UGA745A1.DOCX","ES")</f>
        <v>ES</v>
      </c>
    </row>
    <row r="177" spans="1:11" ht="45" x14ac:dyDescent="0.25">
      <c r="A177" s="11" t="s">
        <v>548</v>
      </c>
      <c r="B177" s="12" t="s">
        <v>12</v>
      </c>
      <c r="C177" s="13">
        <v>43185</v>
      </c>
      <c r="D177" s="14" t="s">
        <v>26</v>
      </c>
      <c r="E177" s="15" t="s">
        <v>549</v>
      </c>
      <c r="F177" s="16"/>
      <c r="G177" s="15" t="s">
        <v>550</v>
      </c>
      <c r="H177" s="15" t="s">
        <v>212</v>
      </c>
      <c r="I177" s="17" t="str">
        <f>HYPERLINK("https://docs.wto.org/imrd/directdoc.asp?DDFDocuments/t/G/TBTN17/UGA766A1.DOCX","EN")</f>
        <v>EN</v>
      </c>
      <c r="J177" s="17" t="str">
        <f>HYPERLINK("https://docs.wto.org/imrd/directdoc.asp?DDFDocuments/u/G/TBTN17/UGA766A1.DOCX","FR")</f>
        <v>FR</v>
      </c>
      <c r="K177" s="17" t="str">
        <f>HYPERLINK("https://docs.wto.org/imrd/directdoc.asp?DDFDocuments/v/G/TBTN17/UGA766A1.DOCX","ES")</f>
        <v>ES</v>
      </c>
    </row>
    <row r="178" spans="1:11" ht="75" x14ac:dyDescent="0.25">
      <c r="A178" s="11" t="s">
        <v>551</v>
      </c>
      <c r="B178" s="12" t="s">
        <v>12</v>
      </c>
      <c r="C178" s="13">
        <v>43185</v>
      </c>
      <c r="D178" s="14" t="s">
        <v>26</v>
      </c>
      <c r="E178" s="15" t="s">
        <v>552</v>
      </c>
      <c r="F178" s="16"/>
      <c r="G178" s="15" t="s">
        <v>553</v>
      </c>
      <c r="H178" s="15" t="s">
        <v>212</v>
      </c>
      <c r="I178" s="17" t="str">
        <f>HYPERLINK("https://docs.wto.org/imrd/directdoc.asp?DDFDocuments/t/G/TBTN17/UGA767A1.DOCX","EN")</f>
        <v>EN</v>
      </c>
      <c r="J178" s="17" t="str">
        <f>HYPERLINK("https://docs.wto.org/imrd/directdoc.asp?DDFDocuments/u/G/TBTN17/UGA767A1.DOCX","FR")</f>
        <v>FR</v>
      </c>
      <c r="K178" s="17" t="str">
        <f>HYPERLINK("https://docs.wto.org/imrd/directdoc.asp?DDFDocuments/v/G/TBTN17/UGA767A1.DOCX","ES")</f>
        <v>ES</v>
      </c>
    </row>
    <row r="179" spans="1:11" ht="45" x14ac:dyDescent="0.25">
      <c r="A179" s="11" t="s">
        <v>554</v>
      </c>
      <c r="B179" s="12" t="s">
        <v>12</v>
      </c>
      <c r="C179" s="13">
        <v>43185</v>
      </c>
      <c r="D179" s="14" t="s">
        <v>26</v>
      </c>
      <c r="E179" s="15" t="s">
        <v>555</v>
      </c>
      <c r="F179" s="16"/>
      <c r="G179" s="15" t="s">
        <v>556</v>
      </c>
      <c r="H179" s="15" t="s">
        <v>64</v>
      </c>
      <c r="I179" s="17" t="str">
        <f>HYPERLINK("https://docs.wto.org/imrd/directdoc.asp?DDFDocuments/t/G/TBTN17/UGA768A1.DOCX","EN")</f>
        <v>EN</v>
      </c>
      <c r="J179" s="17" t="str">
        <f>HYPERLINK("https://docs.wto.org/imrd/directdoc.asp?DDFDocuments/u/G/TBTN17/UGA768A1.DOCX","FR")</f>
        <v>FR</v>
      </c>
      <c r="K179" s="17" t="str">
        <f>HYPERLINK("https://docs.wto.org/imrd/directdoc.asp?DDFDocuments/v/G/TBTN17/UGA768A1.DOCX","ES")</f>
        <v>ES</v>
      </c>
    </row>
    <row r="180" spans="1:11" ht="45" x14ac:dyDescent="0.25">
      <c r="A180" s="11" t="s">
        <v>557</v>
      </c>
      <c r="B180" s="12" t="s">
        <v>12</v>
      </c>
      <c r="C180" s="13">
        <v>43185</v>
      </c>
      <c r="D180" s="14" t="s">
        <v>26</v>
      </c>
      <c r="E180" s="15" t="s">
        <v>558</v>
      </c>
      <c r="F180" s="16"/>
      <c r="G180" s="15" t="s">
        <v>559</v>
      </c>
      <c r="H180" s="15" t="s">
        <v>64</v>
      </c>
      <c r="I180" s="17" t="str">
        <f>HYPERLINK("https://docs.wto.org/imrd/directdoc.asp?DDFDocuments/t/G/TBTN17/UGA769A1.DOCX","EN")</f>
        <v>EN</v>
      </c>
      <c r="J180" s="17" t="str">
        <f>HYPERLINK("https://docs.wto.org/imrd/directdoc.asp?DDFDocuments/u/G/TBTN17/UGA769A1.DOCX","FR")</f>
        <v>FR</v>
      </c>
      <c r="K180" s="17" t="str">
        <f>HYPERLINK("https://docs.wto.org/imrd/directdoc.asp?DDFDocuments/v/G/TBTN17/UGA769A1.DOCX","ES")</f>
        <v>ES</v>
      </c>
    </row>
    <row r="181" spans="1:11" ht="60" x14ac:dyDescent="0.25">
      <c r="A181" s="11" t="s">
        <v>560</v>
      </c>
      <c r="B181" s="12" t="s">
        <v>12</v>
      </c>
      <c r="C181" s="13">
        <v>43185</v>
      </c>
      <c r="D181" s="14" t="s">
        <v>26</v>
      </c>
      <c r="E181" s="15" t="s">
        <v>561</v>
      </c>
      <c r="F181" s="16" t="s">
        <v>562</v>
      </c>
      <c r="G181" s="15" t="s">
        <v>556</v>
      </c>
      <c r="H181" s="15" t="s">
        <v>64</v>
      </c>
      <c r="I181" s="17" t="str">
        <f>HYPERLINK("https://docs.wto.org/imrd/directdoc.asp?DDFDocuments/t/G/TBTN17/UGA770A1.DOCX","EN")</f>
        <v>EN</v>
      </c>
      <c r="J181" s="17" t="str">
        <f>HYPERLINK("https://docs.wto.org/imrd/directdoc.asp?DDFDocuments/u/G/TBTN17/UGA770A1.DOCX","FR")</f>
        <v>FR</v>
      </c>
      <c r="K181" s="17" t="str">
        <f>HYPERLINK("https://docs.wto.org/imrd/directdoc.asp?DDFDocuments/v/G/TBTN17/UGA770A1.DOCX","ES")</f>
        <v>ES</v>
      </c>
    </row>
    <row r="182" spans="1:11" ht="45" x14ac:dyDescent="0.25">
      <c r="A182" s="11" t="s">
        <v>563</v>
      </c>
      <c r="B182" s="12" t="s">
        <v>12</v>
      </c>
      <c r="C182" s="13">
        <v>43185</v>
      </c>
      <c r="D182" s="14" t="s">
        <v>26</v>
      </c>
      <c r="E182" s="15" t="s">
        <v>564</v>
      </c>
      <c r="F182" s="16"/>
      <c r="G182" s="15" t="s">
        <v>556</v>
      </c>
      <c r="H182" s="15" t="s">
        <v>64</v>
      </c>
      <c r="I182" s="17" t="str">
        <f>HYPERLINK("https://docs.wto.org/imrd/directdoc.asp?DDFDocuments/t/G/TBTN17/UGA771A1.DOCX","EN")</f>
        <v>EN</v>
      </c>
      <c r="J182" s="17" t="str">
        <f>HYPERLINK("https://docs.wto.org/imrd/directdoc.asp?DDFDocuments/u/G/TBTN17/UGA771A1.DOCX","FR")</f>
        <v>FR</v>
      </c>
      <c r="K182" s="17" t="str">
        <f>HYPERLINK("https://docs.wto.org/imrd/directdoc.asp?DDFDocuments/v/G/TBTN17/UGA771A1.DOCX","ES")</f>
        <v>ES</v>
      </c>
    </row>
    <row r="183" spans="1:11" ht="75" x14ac:dyDescent="0.25">
      <c r="A183" s="11" t="s">
        <v>565</v>
      </c>
      <c r="B183" s="12" t="s">
        <v>12</v>
      </c>
      <c r="C183" s="13">
        <v>43185</v>
      </c>
      <c r="D183" s="14" t="s">
        <v>26</v>
      </c>
      <c r="E183" s="15" t="s">
        <v>566</v>
      </c>
      <c r="F183" s="16"/>
      <c r="G183" s="15" t="s">
        <v>567</v>
      </c>
      <c r="H183" s="15" t="s">
        <v>212</v>
      </c>
      <c r="I183" s="17" t="str">
        <f>HYPERLINK("https://docs.wto.org/imrd/directdoc.asp?DDFDocuments/t/G/TBTN17/UGA772A1.DOCX","EN")</f>
        <v>EN</v>
      </c>
      <c r="J183" s="17" t="str">
        <f>HYPERLINK("https://docs.wto.org/imrd/directdoc.asp?DDFDocuments/u/G/TBTN17/UGA772A1.DOCX","FR")</f>
        <v>FR</v>
      </c>
      <c r="K183" s="17" t="str">
        <f>HYPERLINK("https://docs.wto.org/imrd/directdoc.asp?DDFDocuments/v/G/TBTN17/UGA772A1.DOCX","ES")</f>
        <v>ES</v>
      </c>
    </row>
    <row r="184" spans="1:11" ht="75" x14ac:dyDescent="0.25">
      <c r="A184" s="11" t="s">
        <v>568</v>
      </c>
      <c r="B184" s="12" t="s">
        <v>12</v>
      </c>
      <c r="C184" s="13">
        <v>43185</v>
      </c>
      <c r="D184" s="14" t="s">
        <v>26</v>
      </c>
      <c r="E184" s="15"/>
      <c r="F184" s="16"/>
      <c r="G184" s="15" t="s">
        <v>569</v>
      </c>
      <c r="H184" s="15" t="s">
        <v>29</v>
      </c>
      <c r="I184" s="17" t="str">
        <f>HYPERLINK("https://docs.wto.org/imrd/directdoc.asp?DDFDocuments/t/G/TBTN17/UGA773A1.DOCX","EN")</f>
        <v>EN</v>
      </c>
      <c r="J184" s="17" t="str">
        <f>HYPERLINK("https://docs.wto.org/imrd/directdoc.asp?DDFDocuments/u/G/TBTN17/UGA773A1.DOCX","FR")</f>
        <v>FR</v>
      </c>
      <c r="K184" s="17" t="str">
        <f>HYPERLINK("https://docs.wto.org/imrd/directdoc.asp?DDFDocuments/v/G/TBTN17/UGA773A1.DOCX","ES")</f>
        <v>ES</v>
      </c>
    </row>
    <row r="185" spans="1:11" ht="45" x14ac:dyDescent="0.25">
      <c r="A185" s="11" t="s">
        <v>570</v>
      </c>
      <c r="B185" s="12" t="s">
        <v>12</v>
      </c>
      <c r="C185" s="13">
        <v>43185</v>
      </c>
      <c r="D185" s="14" t="s">
        <v>26</v>
      </c>
      <c r="E185" s="15"/>
      <c r="F185" s="16"/>
      <c r="G185" s="15" t="s">
        <v>571</v>
      </c>
      <c r="H185" s="15" t="s">
        <v>29</v>
      </c>
      <c r="I185" s="17" t="str">
        <f>HYPERLINK("https://docs.wto.org/imrd/directdoc.asp?DDFDocuments/t/G/TBTN17/UGA774A1.DOCX","EN")</f>
        <v>EN</v>
      </c>
      <c r="J185" s="17" t="str">
        <f>HYPERLINK("https://docs.wto.org/imrd/directdoc.asp?DDFDocuments/u/G/TBTN17/UGA774A1.DOCX","FR")</f>
        <v>FR</v>
      </c>
      <c r="K185" s="17" t="str">
        <f>HYPERLINK("https://docs.wto.org/imrd/directdoc.asp?DDFDocuments/v/G/TBTN17/UGA774A1.DOCX","ES")</f>
        <v>ES</v>
      </c>
    </row>
    <row r="186" spans="1:11" ht="135" x14ac:dyDescent="0.25">
      <c r="A186" s="11" t="s">
        <v>572</v>
      </c>
      <c r="B186" s="12" t="s">
        <v>12</v>
      </c>
      <c r="C186" s="13">
        <v>43185</v>
      </c>
      <c r="D186" s="14" t="s">
        <v>26</v>
      </c>
      <c r="E186" s="15" t="s">
        <v>573</v>
      </c>
      <c r="F186" s="16" t="s">
        <v>574</v>
      </c>
      <c r="G186" s="15" t="s">
        <v>511</v>
      </c>
      <c r="H186" s="15" t="s">
        <v>575</v>
      </c>
      <c r="I186" s="17" t="str">
        <f>HYPERLINK("https://docs.wto.org/imrd/directdoc.asp?DDFDocuments/t/G/TBTN17/UGA777A1.DOCX","EN")</f>
        <v>EN</v>
      </c>
      <c r="J186" s="17" t="str">
        <f>HYPERLINK("https://docs.wto.org/imrd/directdoc.asp?DDFDocuments/u/G/TBTN17/UGA777A1.DOCX","FR")</f>
        <v>FR</v>
      </c>
      <c r="K186" s="17" t="str">
        <f>HYPERLINK("https://docs.wto.org/imrd/directdoc.asp?DDFDocuments/v/G/TBTN17/UGA777A1.DOCX","ES")</f>
        <v>ES</v>
      </c>
    </row>
    <row r="187" spans="1:11" x14ac:dyDescent="0.25">
      <c r="A187" s="11" t="s">
        <v>576</v>
      </c>
      <c r="B187" s="12" t="s">
        <v>12</v>
      </c>
      <c r="C187" s="13">
        <v>43185</v>
      </c>
      <c r="D187" s="14" t="s">
        <v>26</v>
      </c>
      <c r="E187" s="15"/>
      <c r="F187" s="16"/>
      <c r="G187" s="15"/>
      <c r="H187" s="15"/>
      <c r="I187" s="17" t="str">
        <f>HYPERLINK("https://docs.wto.org/imrd/directdoc.asp?DDFDocuments/t/G/TBTN17/UGA778A1.DOCX","EN")</f>
        <v>EN</v>
      </c>
      <c r="J187" s="17" t="str">
        <f>HYPERLINK("https://docs.wto.org/imrd/directdoc.asp?DDFDocuments/u/G/TBTN17/UGA778A1.DOCX","FR")</f>
        <v>FR</v>
      </c>
      <c r="K187" s="17" t="str">
        <f>HYPERLINK("https://docs.wto.org/imrd/directdoc.asp?DDFDocuments/v/G/TBTN17/UGA778A1.DOCX","ES")</f>
        <v>ES</v>
      </c>
    </row>
    <row r="188" spans="1:11" ht="75" x14ac:dyDescent="0.25">
      <c r="A188" s="11" t="s">
        <v>577</v>
      </c>
      <c r="B188" s="12" t="s">
        <v>12</v>
      </c>
      <c r="C188" s="13">
        <v>43185</v>
      </c>
      <c r="D188" s="14" t="s">
        <v>26</v>
      </c>
      <c r="E188" s="15" t="s">
        <v>578</v>
      </c>
      <c r="F188" s="16"/>
      <c r="G188" s="15" t="s">
        <v>553</v>
      </c>
      <c r="H188" s="15" t="s">
        <v>145</v>
      </c>
      <c r="I188" s="17" t="str">
        <f>HYPERLINK("https://docs.wto.org/imrd/directdoc.asp?DDFDocuments/t/G/TBTN17/UGA781A1.DOCX","EN")</f>
        <v>EN</v>
      </c>
      <c r="J188" s="17" t="str">
        <f>HYPERLINK("https://docs.wto.org/imrd/directdoc.asp?DDFDocuments/u/G/TBTN17/UGA781A1.DOCX","FR")</f>
        <v>FR</v>
      </c>
      <c r="K188" s="17" t="str">
        <f>HYPERLINK("https://docs.wto.org/imrd/directdoc.asp?DDFDocuments/v/G/TBTN17/UGA781A1.DOCX","ES")</f>
        <v>ES</v>
      </c>
    </row>
    <row r="189" spans="1:11" ht="75" x14ac:dyDescent="0.25">
      <c r="A189" s="11" t="s">
        <v>579</v>
      </c>
      <c r="B189" s="12" t="s">
        <v>12</v>
      </c>
      <c r="C189" s="13">
        <v>43185</v>
      </c>
      <c r="D189" s="14" t="s">
        <v>26</v>
      </c>
      <c r="E189" s="15" t="s">
        <v>580</v>
      </c>
      <c r="F189" s="16"/>
      <c r="G189" s="15" t="s">
        <v>553</v>
      </c>
      <c r="H189" s="15" t="s">
        <v>145</v>
      </c>
      <c r="I189" s="17" t="str">
        <f>HYPERLINK("https://docs.wto.org/imrd/directdoc.asp?DDFDocuments/t/G/TBTN17/UGA782A1.DOCX","EN")</f>
        <v>EN</v>
      </c>
      <c r="J189" s="17" t="str">
        <f>HYPERLINK("https://docs.wto.org/imrd/directdoc.asp?DDFDocuments/u/G/TBTN17/UGA782A1.DOCX","FR")</f>
        <v>FR</v>
      </c>
      <c r="K189" s="17" t="str">
        <f>HYPERLINK("https://docs.wto.org/imrd/directdoc.asp?DDFDocuments/v/G/TBTN17/UGA782A1.DOCX","ES")</f>
        <v>ES</v>
      </c>
    </row>
    <row r="190" spans="1:11" ht="60" x14ac:dyDescent="0.25">
      <c r="A190" s="11" t="s">
        <v>581</v>
      </c>
      <c r="B190" s="12" t="s">
        <v>12</v>
      </c>
      <c r="C190" s="13">
        <v>43185</v>
      </c>
      <c r="D190" s="14" t="s">
        <v>26</v>
      </c>
      <c r="E190" s="15" t="s">
        <v>582</v>
      </c>
      <c r="F190" s="16"/>
      <c r="G190" s="15" t="s">
        <v>583</v>
      </c>
      <c r="H190" s="15" t="s">
        <v>313</v>
      </c>
      <c r="I190" s="17" t="str">
        <f>HYPERLINK("https://docs.wto.org/imrd/directdoc.asp?DDFDocuments/t/G/TBTN17/UGA783A1.DOCX","EN")</f>
        <v>EN</v>
      </c>
      <c r="J190" s="17" t="str">
        <f>HYPERLINK("https://docs.wto.org/imrd/directdoc.asp?DDFDocuments/u/G/TBTN17/UGA783A1.DOCX","FR")</f>
        <v>FR</v>
      </c>
      <c r="K190" s="17" t="str">
        <f>HYPERLINK("https://docs.wto.org/imrd/directdoc.asp?DDFDocuments/v/G/TBTN17/UGA783A1.DOCX","ES")</f>
        <v>ES</v>
      </c>
    </row>
    <row r="191" spans="1:11" ht="60" x14ac:dyDescent="0.25">
      <c r="A191" s="11" t="s">
        <v>584</v>
      </c>
      <c r="B191" s="12" t="s">
        <v>12</v>
      </c>
      <c r="C191" s="13">
        <v>43185</v>
      </c>
      <c r="D191" s="14" t="s">
        <v>26</v>
      </c>
      <c r="E191" s="15" t="s">
        <v>585</v>
      </c>
      <c r="F191" s="16"/>
      <c r="G191" s="15" t="s">
        <v>583</v>
      </c>
      <c r="H191" s="15" t="s">
        <v>313</v>
      </c>
      <c r="I191" s="17" t="str">
        <f>HYPERLINK("https://docs.wto.org/imrd/directdoc.asp?DDFDocuments/t/G/TBTN17/UGA784A1.DOCX","EN")</f>
        <v>EN</v>
      </c>
      <c r="J191" s="17" t="str">
        <f>HYPERLINK("https://docs.wto.org/imrd/directdoc.asp?DDFDocuments/u/G/TBTN17/UGA784A1.DOCX","FR")</f>
        <v>FR</v>
      </c>
      <c r="K191" s="17" t="str">
        <f>HYPERLINK("https://docs.wto.org/imrd/directdoc.asp?DDFDocuments/v/G/TBTN17/UGA784A1.DOCX","ES")</f>
        <v>ES</v>
      </c>
    </row>
    <row r="192" spans="1:11" ht="45" x14ac:dyDescent="0.25">
      <c r="A192" s="11" t="s">
        <v>586</v>
      </c>
      <c r="B192" s="12" t="s">
        <v>25</v>
      </c>
      <c r="C192" s="13">
        <v>43181</v>
      </c>
      <c r="D192" s="14" t="s">
        <v>26</v>
      </c>
      <c r="E192" s="15" t="s">
        <v>97</v>
      </c>
      <c r="F192" s="16"/>
      <c r="G192" s="15" t="s">
        <v>587</v>
      </c>
      <c r="H192" s="15" t="s">
        <v>29</v>
      </c>
      <c r="I192" s="17" t="str">
        <f>HYPERLINK("https://docs.wto.org/imrd/directdoc.asp?DDFDocuments/t/G/TBTN16/CHL381A3.DOCX","EN")</f>
        <v>EN</v>
      </c>
      <c r="J192" s="17" t="str">
        <f>HYPERLINK("https://docs.wto.org/imrd/directdoc.asp?DDFDocuments/u/G/TBTN16/CHL381A3.DOCX","FR")</f>
        <v>FR</v>
      </c>
      <c r="K192" s="17" t="str">
        <f>HYPERLINK("https://docs.wto.org/imrd/directdoc.asp?DDFDocuments/v/G/TBTN16/CHL381A3.DOCX","ES")</f>
        <v>ES</v>
      </c>
    </row>
    <row r="193" spans="1:11" ht="180" x14ac:dyDescent="0.25">
      <c r="A193" s="11" t="s">
        <v>588</v>
      </c>
      <c r="B193" s="12" t="s">
        <v>589</v>
      </c>
      <c r="C193" s="13">
        <v>43181</v>
      </c>
      <c r="D193" s="14" t="s">
        <v>26</v>
      </c>
      <c r="E193" s="15" t="s">
        <v>590</v>
      </c>
      <c r="F193" s="16" t="s">
        <v>591</v>
      </c>
      <c r="G193" s="15" t="s">
        <v>478</v>
      </c>
      <c r="H193" s="15"/>
      <c r="I193" s="17" t="str">
        <f>HYPERLINK("https://docs.wto.org/imrd/directdoc.asp?DDFDocuments/t/G/TBTN08/COL109A4.DOCX","EN")</f>
        <v>EN</v>
      </c>
      <c r="J193" s="17" t="str">
        <f>HYPERLINK("https://docs.wto.org/imrd/directdoc.asp?DDFDocuments/u/G/TBTN08/COL109A4.DOCX","FR")</f>
        <v>FR</v>
      </c>
      <c r="K193" s="17" t="str">
        <f>HYPERLINK("https://docs.wto.org/imrd/directdoc.asp?DDFDocuments/v/G/TBTN08/COL109A4.DOCX","ES")</f>
        <v>ES</v>
      </c>
    </row>
    <row r="194" spans="1:11" ht="45" x14ac:dyDescent="0.25">
      <c r="A194" s="11" t="s">
        <v>592</v>
      </c>
      <c r="B194" s="12" t="s">
        <v>39</v>
      </c>
      <c r="C194" s="13">
        <v>43181</v>
      </c>
      <c r="D194" s="14" t="s">
        <v>26</v>
      </c>
      <c r="E194" s="15"/>
      <c r="F194" s="16" t="s">
        <v>593</v>
      </c>
      <c r="G194" s="15" t="s">
        <v>50</v>
      </c>
      <c r="H194" s="15" t="s">
        <v>594</v>
      </c>
      <c r="I194" s="17" t="str">
        <f>HYPERLINK("https://docs.wto.org/imrd/directdoc.asp?DDFDocuments/t/G/TBTN16/ECU327A2.DOCX","EN")</f>
        <v>EN</v>
      </c>
      <c r="J194" s="17" t="str">
        <f>HYPERLINK("https://docs.wto.org/imrd/directdoc.asp?DDFDocuments/u/G/TBTN16/ECU327A2.DOCX","FR")</f>
        <v>FR</v>
      </c>
      <c r="K194" s="17" t="str">
        <f>HYPERLINK("https://docs.wto.org/imrd/directdoc.asp?DDFDocuments/v/G/TBTN16/ECU327A2.DOCX","ES")</f>
        <v>ES</v>
      </c>
    </row>
    <row r="195" spans="1:11" ht="45" x14ac:dyDescent="0.25">
      <c r="A195" s="11" t="s">
        <v>595</v>
      </c>
      <c r="B195" s="12" t="s">
        <v>596</v>
      </c>
      <c r="C195" s="13">
        <v>43181</v>
      </c>
      <c r="D195" s="14" t="s">
        <v>26</v>
      </c>
      <c r="E195" s="15" t="s">
        <v>597</v>
      </c>
      <c r="F195" s="16"/>
      <c r="G195" s="15" t="s">
        <v>598</v>
      </c>
      <c r="H195" s="15" t="s">
        <v>29</v>
      </c>
      <c r="I195" s="17" t="str">
        <f>HYPERLINK("https://docs.wto.org/imrd/directdoc.asp?DDFDocuments/t/G/TBTN13/EGY34A2.DOCX","EN")</f>
        <v>EN</v>
      </c>
      <c r="J195" s="17" t="str">
        <f>HYPERLINK("https://docs.wto.org/imrd/directdoc.asp?DDFDocuments/u/G/TBTN13/EGY34A2.DOCX","FR")</f>
        <v>FR</v>
      </c>
      <c r="K195" s="17" t="str">
        <f>HYPERLINK("https://docs.wto.org/imrd/directdoc.asp?DDFDocuments/v/G/TBTN13/EGY34A2.DOCX","ES")</f>
        <v>ES</v>
      </c>
    </row>
    <row r="196" spans="1:11" ht="30" x14ac:dyDescent="0.25">
      <c r="A196" s="11" t="s">
        <v>599</v>
      </c>
      <c r="B196" s="12" t="s">
        <v>600</v>
      </c>
      <c r="C196" s="13">
        <v>43181</v>
      </c>
      <c r="D196" s="14" t="s">
        <v>13</v>
      </c>
      <c r="E196" s="15" t="s">
        <v>601</v>
      </c>
      <c r="F196" s="16"/>
      <c r="G196" s="15" t="s">
        <v>602</v>
      </c>
      <c r="H196" s="15" t="s">
        <v>188</v>
      </c>
      <c r="I196" s="17" t="str">
        <f>HYPERLINK("https://docs.wto.org/imrd/directdoc.asp?DDFDocuments/t/G/TBTN18/ITA32.DOCX","EN")</f>
        <v>EN</v>
      </c>
      <c r="J196" s="17" t="str">
        <f>HYPERLINK("https://docs.wto.org/imrd/directdoc.asp?DDFDocuments/u/G/TBTN18/ITA32.DOCX","FR")</f>
        <v>FR</v>
      </c>
      <c r="K196" s="17" t="str">
        <f>HYPERLINK("https://docs.wto.org/imrd/directdoc.asp?DDFDocuments/v/G/TBTN18/ITA32.DOCX","ES")</f>
        <v>ES</v>
      </c>
    </row>
    <row r="197" spans="1:11" ht="90" x14ac:dyDescent="0.25">
      <c r="A197" s="11" t="s">
        <v>603</v>
      </c>
      <c r="B197" s="12" t="s">
        <v>604</v>
      </c>
      <c r="C197" s="13">
        <v>43181</v>
      </c>
      <c r="D197" s="14" t="s">
        <v>26</v>
      </c>
      <c r="E197" s="15" t="s">
        <v>605</v>
      </c>
      <c r="F197" s="16"/>
      <c r="G197" s="15" t="s">
        <v>606</v>
      </c>
      <c r="H197" s="15" t="s">
        <v>479</v>
      </c>
      <c r="I197" s="17" t="str">
        <f>HYPERLINK("https://docs.wto.org/imrd/directdoc.asp?DDFDocuments/t/G/TBTN14/PHL186A1.DOCX","EN")</f>
        <v>EN</v>
      </c>
      <c r="J197" s="17" t="str">
        <f>HYPERLINK("https://docs.wto.org/imrd/directdoc.asp?DDFDocuments/u/G/TBTN14/PHL186A1.DOCX","FR")</f>
        <v>FR</v>
      </c>
      <c r="K197" s="17" t="str">
        <f>HYPERLINK("https://docs.wto.org/imrd/directdoc.asp?DDFDocuments/v/G/TBTN14/PHL186A1.DOCX","ES")</f>
        <v>ES</v>
      </c>
    </row>
    <row r="198" spans="1:11" ht="105" x14ac:dyDescent="0.25">
      <c r="A198" s="11" t="s">
        <v>607</v>
      </c>
      <c r="B198" s="12" t="s">
        <v>12</v>
      </c>
      <c r="C198" s="13">
        <v>43181</v>
      </c>
      <c r="D198" s="14" t="s">
        <v>26</v>
      </c>
      <c r="E198" s="15" t="s">
        <v>608</v>
      </c>
      <c r="F198" s="16"/>
      <c r="G198" s="15" t="s">
        <v>609</v>
      </c>
      <c r="H198" s="15" t="s">
        <v>212</v>
      </c>
      <c r="I198" s="17" t="str">
        <f>HYPERLINK("https://docs.wto.org/imrd/directdoc.asp?DDFDocuments/t/G/TBTN17/UGA758A1.DOCX","EN")</f>
        <v>EN</v>
      </c>
      <c r="J198" s="17" t="str">
        <f>HYPERLINK("https://docs.wto.org/imrd/directdoc.asp?DDFDocuments/u/G/TBTN17/UGA758A1.DOCX","FR")</f>
        <v>FR</v>
      </c>
      <c r="K198" s="17" t="str">
        <f>HYPERLINK("https://docs.wto.org/imrd/directdoc.asp?DDFDocuments/v/G/TBTN17/UGA758A1.DOCX","ES")</f>
        <v>ES</v>
      </c>
    </row>
    <row r="199" spans="1:11" ht="45" x14ac:dyDescent="0.25">
      <c r="A199" s="11" t="s">
        <v>610</v>
      </c>
      <c r="B199" s="12" t="s">
        <v>12</v>
      </c>
      <c r="C199" s="13">
        <v>43181</v>
      </c>
      <c r="D199" s="14" t="s">
        <v>26</v>
      </c>
      <c r="E199" s="15"/>
      <c r="F199" s="16"/>
      <c r="G199" s="15" t="s">
        <v>571</v>
      </c>
      <c r="H199" s="15" t="s">
        <v>29</v>
      </c>
      <c r="I199" s="17" t="str">
        <f>HYPERLINK("https://docs.wto.org/imrd/directdoc.asp?DDFDocuments/t/G/TBTN17/UGA759A1.DOCX","EN")</f>
        <v>EN</v>
      </c>
      <c r="J199" s="17" t="str">
        <f>HYPERLINK("https://docs.wto.org/imrd/directdoc.asp?DDFDocuments/u/G/TBTN17/UGA759A1.DOCX","FR")</f>
        <v>FR</v>
      </c>
      <c r="K199" s="17" t="str">
        <f>HYPERLINK("https://docs.wto.org/imrd/directdoc.asp?DDFDocuments/v/G/TBTN17/UGA759A1.DOCX","ES")</f>
        <v>ES</v>
      </c>
    </row>
    <row r="200" spans="1:11" ht="45" x14ac:dyDescent="0.25">
      <c r="A200" s="11" t="s">
        <v>611</v>
      </c>
      <c r="B200" s="12" t="s">
        <v>12</v>
      </c>
      <c r="C200" s="13">
        <v>43181</v>
      </c>
      <c r="D200" s="14" t="s">
        <v>26</v>
      </c>
      <c r="E200" s="15"/>
      <c r="F200" s="16"/>
      <c r="G200" s="15" t="s">
        <v>571</v>
      </c>
      <c r="H200" s="15" t="s">
        <v>64</v>
      </c>
      <c r="I200" s="17" t="str">
        <f>HYPERLINK("https://docs.wto.org/imrd/directdoc.asp?DDFDocuments/t/G/TBTN17/UGA760A1.DOCX","EN")</f>
        <v>EN</v>
      </c>
      <c r="J200" s="17" t="str">
        <f>HYPERLINK("https://docs.wto.org/imrd/directdoc.asp?DDFDocuments/u/G/TBTN17/UGA760A1.DOCX","FR")</f>
        <v>FR</v>
      </c>
      <c r="K200" s="17" t="str">
        <f>HYPERLINK("https://docs.wto.org/imrd/directdoc.asp?DDFDocuments/v/G/TBTN17/UGA760A1.DOCX","ES")</f>
        <v>ES</v>
      </c>
    </row>
    <row r="201" spans="1:11" ht="105" x14ac:dyDescent="0.25">
      <c r="A201" s="11" t="s">
        <v>612</v>
      </c>
      <c r="B201" s="12" t="s">
        <v>12</v>
      </c>
      <c r="C201" s="13">
        <v>43181</v>
      </c>
      <c r="D201" s="14" t="s">
        <v>26</v>
      </c>
      <c r="E201" s="15"/>
      <c r="F201" s="16"/>
      <c r="G201" s="15" t="s">
        <v>613</v>
      </c>
      <c r="H201" s="15" t="s">
        <v>29</v>
      </c>
      <c r="I201" s="17" t="str">
        <f>HYPERLINK("https://docs.wto.org/imrd/directdoc.asp?DDFDocuments/t/G/TBTN17/UGA761A1.DOCX","EN")</f>
        <v>EN</v>
      </c>
      <c r="J201" s="17" t="str">
        <f>HYPERLINK("https://docs.wto.org/imrd/directdoc.asp?DDFDocuments/u/G/TBTN17/UGA761A1.DOCX","FR")</f>
        <v>FR</v>
      </c>
      <c r="K201" s="17" t="str">
        <f>HYPERLINK("https://docs.wto.org/imrd/directdoc.asp?DDFDocuments/v/G/TBTN17/UGA761A1.DOCX","ES")</f>
        <v>ES</v>
      </c>
    </row>
    <row r="202" spans="1:11" ht="45" x14ac:dyDescent="0.25">
      <c r="A202" s="11" t="s">
        <v>614</v>
      </c>
      <c r="B202" s="12" t="s">
        <v>12</v>
      </c>
      <c r="C202" s="13">
        <v>43181</v>
      </c>
      <c r="D202" s="14" t="s">
        <v>26</v>
      </c>
      <c r="E202" s="15" t="s">
        <v>615</v>
      </c>
      <c r="F202" s="16"/>
      <c r="G202" s="15" t="s">
        <v>550</v>
      </c>
      <c r="H202" s="15" t="s">
        <v>212</v>
      </c>
      <c r="I202" s="17" t="str">
        <f>HYPERLINK("https://docs.wto.org/imrd/directdoc.asp?DDFDocuments/t/G/TBTN17/UGA762A1.DOCX","EN")</f>
        <v>EN</v>
      </c>
      <c r="J202" s="17" t="str">
        <f>HYPERLINK("https://docs.wto.org/imrd/directdoc.asp?DDFDocuments/u/G/TBTN17/UGA762A1.DOCX","FR")</f>
        <v>FR</v>
      </c>
      <c r="K202" s="17" t="str">
        <f>HYPERLINK("https://docs.wto.org/imrd/directdoc.asp?DDFDocuments/v/G/TBTN17/UGA762A1.DOCX","ES")</f>
        <v>ES</v>
      </c>
    </row>
    <row r="203" spans="1:11" ht="45" x14ac:dyDescent="0.25">
      <c r="A203" s="11" t="s">
        <v>616</v>
      </c>
      <c r="B203" s="12" t="s">
        <v>12</v>
      </c>
      <c r="C203" s="13">
        <v>43181</v>
      </c>
      <c r="D203" s="14" t="s">
        <v>26</v>
      </c>
      <c r="E203" s="15" t="s">
        <v>617</v>
      </c>
      <c r="F203" s="16"/>
      <c r="G203" s="15" t="s">
        <v>618</v>
      </c>
      <c r="H203" s="15" t="s">
        <v>619</v>
      </c>
      <c r="I203" s="17" t="str">
        <f>HYPERLINK("https://docs.wto.org/imrd/directdoc.asp?DDFDocuments/t/G/TBTN17/UGA763A1.DOCX","EN")</f>
        <v>EN</v>
      </c>
      <c r="J203" s="17" t="str">
        <f>HYPERLINK("https://docs.wto.org/imrd/directdoc.asp?DDFDocuments/u/G/TBTN17/UGA763A1.DOCX","FR")</f>
        <v>FR</v>
      </c>
      <c r="K203" s="17" t="str">
        <f>HYPERLINK("https://docs.wto.org/imrd/directdoc.asp?DDFDocuments/v/G/TBTN17/UGA763A1.DOCX","ES")</f>
        <v>ES</v>
      </c>
    </row>
    <row r="204" spans="1:11" ht="75" x14ac:dyDescent="0.25">
      <c r="A204" s="11" t="s">
        <v>620</v>
      </c>
      <c r="B204" s="12" t="s">
        <v>12</v>
      </c>
      <c r="C204" s="13">
        <v>43181</v>
      </c>
      <c r="D204" s="14" t="s">
        <v>26</v>
      </c>
      <c r="E204" s="15" t="s">
        <v>621</v>
      </c>
      <c r="F204" s="16"/>
      <c r="G204" s="15" t="s">
        <v>622</v>
      </c>
      <c r="H204" s="15" t="s">
        <v>619</v>
      </c>
      <c r="I204" s="17" t="str">
        <f>HYPERLINK("https://docs.wto.org/imrd/directdoc.asp?DDFDocuments/t/G/TBTN17/UGA764A1.DOCX","EN")</f>
        <v>EN</v>
      </c>
      <c r="J204" s="17" t="str">
        <f>HYPERLINK("https://docs.wto.org/imrd/directdoc.asp?DDFDocuments/u/G/TBTN17/UGA764A1.DOCX","FR")</f>
        <v>FR</v>
      </c>
      <c r="K204" s="17" t="str">
        <f>HYPERLINK("https://docs.wto.org/imrd/directdoc.asp?DDFDocuments/v/G/TBTN17/UGA764A1.DOCX","ES")</f>
        <v>ES</v>
      </c>
    </row>
    <row r="205" spans="1:11" ht="45" x14ac:dyDescent="0.25">
      <c r="A205" s="11" t="s">
        <v>623</v>
      </c>
      <c r="B205" s="12" t="s">
        <v>12</v>
      </c>
      <c r="C205" s="13">
        <v>43181</v>
      </c>
      <c r="D205" s="14" t="s">
        <v>26</v>
      </c>
      <c r="E205" s="15"/>
      <c r="F205" s="16"/>
      <c r="G205" s="15" t="s">
        <v>571</v>
      </c>
      <c r="H205" s="15" t="s">
        <v>212</v>
      </c>
      <c r="I205" s="17" t="str">
        <f>HYPERLINK("https://docs.wto.org/imrd/directdoc.asp?DDFDocuments/t/G/TBTN17/UGA765A1.DOCX","EN")</f>
        <v>EN</v>
      </c>
      <c r="J205" s="17" t="str">
        <f>HYPERLINK("https://docs.wto.org/imrd/directdoc.asp?DDFDocuments/u/G/TBTN17/UGA765A1.DOCX","FR")</f>
        <v>FR</v>
      </c>
      <c r="K205" s="17" t="str">
        <f>HYPERLINK("https://docs.wto.org/imrd/directdoc.asp?DDFDocuments/v/G/TBTN17/UGA765A1.DOCX","ES")</f>
        <v>ES</v>
      </c>
    </row>
    <row r="206" spans="1:11" ht="30" x14ac:dyDescent="0.25">
      <c r="A206" s="11" t="s">
        <v>624</v>
      </c>
      <c r="B206" s="12" t="s">
        <v>12</v>
      </c>
      <c r="C206" s="13">
        <v>43181</v>
      </c>
      <c r="D206" s="14" t="s">
        <v>13</v>
      </c>
      <c r="E206" s="15"/>
      <c r="F206" s="16"/>
      <c r="G206" s="15" t="s">
        <v>72</v>
      </c>
      <c r="H206" s="15" t="s">
        <v>73</v>
      </c>
      <c r="I206" s="17" t="str">
        <f>HYPERLINK("https://docs.wto.org/imrd/directdoc.asp?DDFDocuments/t/G/TBTN18/UGA830.DOCX","EN")</f>
        <v>EN</v>
      </c>
      <c r="J206" s="17" t="str">
        <f>HYPERLINK("https://docs.wto.org/imrd/directdoc.asp?DDFDocuments/u/G/TBTN18/UGA830.DOCX","FR")</f>
        <v>FR</v>
      </c>
      <c r="K206" s="17" t="str">
        <f>HYPERLINK("https://docs.wto.org/imrd/directdoc.asp?DDFDocuments/v/G/TBTN18/UGA830.DOCX","ES")</f>
        <v>ES</v>
      </c>
    </row>
    <row r="207" spans="1:11" ht="30" x14ac:dyDescent="0.25">
      <c r="A207" s="11" t="s">
        <v>625</v>
      </c>
      <c r="B207" s="12" t="s">
        <v>12</v>
      </c>
      <c r="C207" s="13">
        <v>43181</v>
      </c>
      <c r="D207" s="14" t="s">
        <v>13</v>
      </c>
      <c r="E207" s="15"/>
      <c r="F207" s="16"/>
      <c r="G207" s="15" t="s">
        <v>72</v>
      </c>
      <c r="H207" s="15" t="s">
        <v>73</v>
      </c>
      <c r="I207" s="17" t="str">
        <f>HYPERLINK("https://docs.wto.org/imrd/directdoc.asp?DDFDocuments/t/G/TBTN18/UGA831.DOCX","EN")</f>
        <v>EN</v>
      </c>
      <c r="J207" s="17" t="str">
        <f>HYPERLINK("https://docs.wto.org/imrd/directdoc.asp?DDFDocuments/u/G/TBTN18/UGA831.DOCX","FR")</f>
        <v>FR</v>
      </c>
      <c r="K207" s="17" t="str">
        <f>HYPERLINK("https://docs.wto.org/imrd/directdoc.asp?DDFDocuments/v/G/TBTN18/UGA831.DOCX","ES")</f>
        <v>ES</v>
      </c>
    </row>
    <row r="208" spans="1:11" ht="30" x14ac:dyDescent="0.25">
      <c r="A208" s="11" t="s">
        <v>626</v>
      </c>
      <c r="B208" s="12" t="s">
        <v>12</v>
      </c>
      <c r="C208" s="13">
        <v>43181</v>
      </c>
      <c r="D208" s="14" t="s">
        <v>13</v>
      </c>
      <c r="E208" s="15"/>
      <c r="F208" s="16"/>
      <c r="G208" s="15" t="s">
        <v>72</v>
      </c>
      <c r="H208" s="15" t="s">
        <v>73</v>
      </c>
      <c r="I208" s="17" t="str">
        <f>HYPERLINK("https://docs.wto.org/imrd/directdoc.asp?DDFDocuments/t/G/TBTN18/UGA832.DOCX","EN")</f>
        <v>EN</v>
      </c>
      <c r="J208" s="17" t="str">
        <f>HYPERLINK("https://docs.wto.org/imrd/directdoc.asp?DDFDocuments/u/G/TBTN18/UGA832.DOCX","FR")</f>
        <v>FR</v>
      </c>
      <c r="K208" s="17" t="str">
        <f>HYPERLINK("https://docs.wto.org/imrd/directdoc.asp?DDFDocuments/v/G/TBTN18/UGA832.DOCX","ES")</f>
        <v>ES</v>
      </c>
    </row>
    <row r="209" spans="1:11" ht="75" x14ac:dyDescent="0.25">
      <c r="A209" s="11" t="s">
        <v>627</v>
      </c>
      <c r="B209" s="12" t="s">
        <v>78</v>
      </c>
      <c r="C209" s="13">
        <v>43181</v>
      </c>
      <c r="D209" s="14" t="s">
        <v>79</v>
      </c>
      <c r="E209" s="15" t="s">
        <v>628</v>
      </c>
      <c r="F209" s="16"/>
      <c r="G209" s="15" t="s">
        <v>629</v>
      </c>
      <c r="H209" s="15" t="s">
        <v>82</v>
      </c>
      <c r="I209" s="17" t="str">
        <f>HYPERLINK("https://docs.wto.org/imrd/directdoc.asp?DDFDocuments/t/G/TBTN16/USA1227A1C1.DOCX","EN")</f>
        <v>EN</v>
      </c>
      <c r="J209" s="17" t="str">
        <f>HYPERLINK("https://docs.wto.org/imrd/directdoc.asp?DDFDocuments/u/G/TBTN16/USA1227A1C1.DOCX","FR")</f>
        <v>FR</v>
      </c>
      <c r="K209" s="17" t="str">
        <f>HYPERLINK("https://docs.wto.org/imrd/directdoc.asp?DDFDocuments/v/G/TBTN16/USA1227A1C1.DOCX","ES")</f>
        <v>ES</v>
      </c>
    </row>
    <row r="210" spans="1:11" ht="150" x14ac:dyDescent="0.25">
      <c r="A210" s="11" t="s">
        <v>630</v>
      </c>
      <c r="B210" s="12" t="s">
        <v>39</v>
      </c>
      <c r="C210" s="13">
        <v>43180</v>
      </c>
      <c r="D210" s="14" t="s">
        <v>26</v>
      </c>
      <c r="E210" s="15" t="s">
        <v>631</v>
      </c>
      <c r="F210" s="16" t="s">
        <v>632</v>
      </c>
      <c r="G210" s="15" t="s">
        <v>633</v>
      </c>
      <c r="H210" s="15" t="s">
        <v>29</v>
      </c>
      <c r="I210" s="17" t="str">
        <f>HYPERLINK("https://docs.wto.org/imrd/directdoc.asp?DDFDocuments/t/G/TBTN09/ECU47A5.DOCX","EN")</f>
        <v>EN</v>
      </c>
      <c r="J210" s="17" t="str">
        <f>HYPERLINK("https://docs.wto.org/imrd/directdoc.asp?DDFDocuments/u/G/TBTN09/ECU47A5.DOCX","FR")</f>
        <v>FR</v>
      </c>
      <c r="K210" s="17" t="str">
        <f>HYPERLINK("https://docs.wto.org/imrd/directdoc.asp?DDFDocuments/v/G/TBTN09/ECU47A5.DOCX","ES")</f>
        <v>ES</v>
      </c>
    </row>
    <row r="211" spans="1:11" ht="150" x14ac:dyDescent="0.25">
      <c r="A211" s="11" t="s">
        <v>634</v>
      </c>
      <c r="B211" s="12" t="s">
        <v>39</v>
      </c>
      <c r="C211" s="13">
        <v>43180</v>
      </c>
      <c r="D211" s="14" t="s">
        <v>26</v>
      </c>
      <c r="E211" s="15" t="s">
        <v>635</v>
      </c>
      <c r="F211" s="16" t="s">
        <v>632</v>
      </c>
      <c r="G211" s="15" t="s">
        <v>633</v>
      </c>
      <c r="H211" s="15" t="s">
        <v>29</v>
      </c>
      <c r="I211" s="17" t="str">
        <f>HYPERLINK("https://docs.wto.org/imrd/directdoc.asp?DDFDocuments/t/G/TBTN09/ECU49A8.DOCX","EN")</f>
        <v>EN</v>
      </c>
      <c r="J211" s="17" t="str">
        <f>HYPERLINK("https://docs.wto.org/imrd/directdoc.asp?DDFDocuments/u/G/TBTN09/ECU49A8.DOCX","FR")</f>
        <v>FR</v>
      </c>
      <c r="K211" s="17" t="str">
        <f>HYPERLINK("https://docs.wto.org/imrd/directdoc.asp?DDFDocuments/v/G/TBTN09/ECU49A8.DOCX","ES")</f>
        <v>ES</v>
      </c>
    </row>
    <row r="212" spans="1:11" ht="30" x14ac:dyDescent="0.25">
      <c r="A212" s="11" t="s">
        <v>636</v>
      </c>
      <c r="B212" s="12" t="s">
        <v>110</v>
      </c>
      <c r="C212" s="13">
        <v>43180</v>
      </c>
      <c r="D212" s="14" t="s">
        <v>13</v>
      </c>
      <c r="E212" s="15" t="s">
        <v>637</v>
      </c>
      <c r="F212" s="16"/>
      <c r="G212" s="15" t="s">
        <v>638</v>
      </c>
      <c r="H212" s="15" t="s">
        <v>639</v>
      </c>
      <c r="I212" s="17" t="str">
        <f>HYPERLINK("https://docs.wto.org/imrd/directdoc.asp?DDFDocuments/t/G/TBTN18/EU562.DOCX","EN")</f>
        <v>EN</v>
      </c>
      <c r="J212" s="17" t="str">
        <f>HYPERLINK("https://docs.wto.org/imrd/directdoc.asp?DDFDocuments/u/G/TBTN18/EU562.DOCX","FR")</f>
        <v>FR</v>
      </c>
      <c r="K212" s="17" t="str">
        <f>HYPERLINK("https://docs.wto.org/imrd/directdoc.asp?DDFDocuments/v/G/TBTN18/EU562.DOCX","ES")</f>
        <v>ES</v>
      </c>
    </row>
    <row r="213" spans="1:11" ht="210" x14ac:dyDescent="0.25">
      <c r="A213" s="11" t="s">
        <v>640</v>
      </c>
      <c r="B213" s="12" t="s">
        <v>641</v>
      </c>
      <c r="C213" s="13">
        <v>43180</v>
      </c>
      <c r="D213" s="14" t="s">
        <v>13</v>
      </c>
      <c r="E213" s="15" t="s">
        <v>642</v>
      </c>
      <c r="F213" s="16" t="s">
        <v>643</v>
      </c>
      <c r="G213" s="15" t="s">
        <v>168</v>
      </c>
      <c r="H213" s="15" t="s">
        <v>23</v>
      </c>
      <c r="I213" s="17" t="str">
        <f>HYPERLINK("https://docs.wto.org/imrd/directdoc.asp?DDFDocuments/t/G/TBTN18/IDN119.DOCX","EN")</f>
        <v>EN</v>
      </c>
      <c r="J213" s="17" t="str">
        <f>HYPERLINK("https://docs.wto.org/imrd/directdoc.asp?DDFDocuments/u/G/TBTN18/IDN119.DOCX","FR")</f>
        <v>FR</v>
      </c>
      <c r="K213" s="17" t="str">
        <f>HYPERLINK("https://docs.wto.org/imrd/directdoc.asp?DDFDocuments/v/G/TBTN18/IDN119.DOCX","ES")</f>
        <v>ES</v>
      </c>
    </row>
    <row r="214" spans="1:11" x14ac:dyDescent="0.25">
      <c r="A214" s="11" t="s">
        <v>644</v>
      </c>
      <c r="B214" s="12" t="s">
        <v>476</v>
      </c>
      <c r="C214" s="13">
        <v>43180</v>
      </c>
      <c r="D214" s="14" t="s">
        <v>13</v>
      </c>
      <c r="E214" s="15" t="s">
        <v>645</v>
      </c>
      <c r="F214" s="16"/>
      <c r="G214" s="15" t="s">
        <v>319</v>
      </c>
      <c r="H214" s="15" t="s">
        <v>184</v>
      </c>
      <c r="I214" s="17" t="str">
        <f>HYPERLINK("https://docs.wto.org/imrd/directdoc.asp?DDFDocuments/t/G/TBTN18/UKR134.DOCX","EN")</f>
        <v>EN</v>
      </c>
      <c r="J214" s="17" t="str">
        <f>HYPERLINK("https://docs.wto.org/imrd/directdoc.asp?DDFDocuments/u/G/TBTN18/UKR134.DOCX","FR")</f>
        <v>FR</v>
      </c>
      <c r="K214" s="17" t="str">
        <f>HYPERLINK("https://docs.wto.org/imrd/directdoc.asp?DDFDocuments/v/G/TBTN18/UKR134.DOCX","ES")</f>
        <v>ES</v>
      </c>
    </row>
    <row r="215" spans="1:11" ht="75" x14ac:dyDescent="0.25">
      <c r="A215" s="11" t="s">
        <v>646</v>
      </c>
      <c r="B215" s="12" t="s">
        <v>78</v>
      </c>
      <c r="C215" s="13">
        <v>43180</v>
      </c>
      <c r="D215" s="14" t="s">
        <v>26</v>
      </c>
      <c r="E215" s="15" t="s">
        <v>647</v>
      </c>
      <c r="F215" s="16" t="s">
        <v>648</v>
      </c>
      <c r="G215" s="15" t="s">
        <v>649</v>
      </c>
      <c r="H215" s="15" t="s">
        <v>372</v>
      </c>
      <c r="I215" s="17" t="str">
        <f>HYPERLINK("https://docs.wto.org/imrd/directdoc.asp?DDFDocuments/t/G/TBTN15/USA1031A8.DOCX","EN")</f>
        <v>EN</v>
      </c>
      <c r="J215" s="17" t="str">
        <f>HYPERLINK("https://docs.wto.org/imrd/directdoc.asp?DDFDocuments/u/G/TBTN15/USA1031A8.DOCX","FR")</f>
        <v>FR</v>
      </c>
      <c r="K215" s="17" t="str">
        <f>HYPERLINK("https://docs.wto.org/imrd/directdoc.asp?DDFDocuments/v/G/TBTN15/USA1031A8.DOCX","ES")</f>
        <v>ES</v>
      </c>
    </row>
    <row r="216" spans="1:11" ht="75" x14ac:dyDescent="0.25">
      <c r="A216" s="11" t="s">
        <v>650</v>
      </c>
      <c r="B216" s="12" t="s">
        <v>78</v>
      </c>
      <c r="C216" s="13">
        <v>43180</v>
      </c>
      <c r="D216" s="14" t="s">
        <v>26</v>
      </c>
      <c r="E216" s="15"/>
      <c r="F216" s="16"/>
      <c r="G216" s="15" t="s">
        <v>651</v>
      </c>
      <c r="H216" s="15" t="s">
        <v>652</v>
      </c>
      <c r="I216" s="17" t="str">
        <f>HYPERLINK("https://docs.wto.org/imrd/directdoc.asp?DDFDocuments/t/G/TBTN18/USA1335A1.DOCX","EN")</f>
        <v>EN</v>
      </c>
      <c r="J216" s="17" t="str">
        <f>HYPERLINK("https://docs.wto.org/imrd/directdoc.asp?DDFDocuments/u/G/TBTN18/USA1335A1.DOCX","FR")</f>
        <v>FR</v>
      </c>
      <c r="K216" s="17" t="str">
        <f>HYPERLINK("https://docs.wto.org/imrd/directdoc.asp?DDFDocuments/v/G/TBTN18/USA1335A1.DOCX","ES")</f>
        <v>ES</v>
      </c>
    </row>
    <row r="217" spans="1:11" x14ac:dyDescent="0.25">
      <c r="A217" s="11" t="s">
        <v>653</v>
      </c>
      <c r="B217" s="12" t="s">
        <v>78</v>
      </c>
      <c r="C217" s="13">
        <v>43180</v>
      </c>
      <c r="D217" s="14" t="s">
        <v>13</v>
      </c>
      <c r="E217" s="15" t="s">
        <v>654</v>
      </c>
      <c r="F217" s="16"/>
      <c r="G217" s="15" t="s">
        <v>606</v>
      </c>
      <c r="H217" s="15" t="s">
        <v>23</v>
      </c>
      <c r="I217" s="17" t="str">
        <f>HYPERLINK("https://docs.wto.org/imrd/directdoc.asp?DDFDocuments/t/G/TBTN18/USA1350.DOCX","EN")</f>
        <v>EN</v>
      </c>
      <c r="J217" s="17" t="str">
        <f>HYPERLINK("https://docs.wto.org/imrd/directdoc.asp?DDFDocuments/u/G/TBTN18/USA1350.DOCX","FR")</f>
        <v>FR</v>
      </c>
      <c r="K217" s="17" t="str">
        <f>HYPERLINK("https://docs.wto.org/imrd/directdoc.asp?DDFDocuments/v/G/TBTN18/USA1350.DOCX","ES")</f>
        <v>ES</v>
      </c>
    </row>
    <row r="218" spans="1:11" ht="30" x14ac:dyDescent="0.25">
      <c r="A218" s="11" t="s">
        <v>655</v>
      </c>
      <c r="B218" s="12" t="s">
        <v>78</v>
      </c>
      <c r="C218" s="13">
        <v>43180</v>
      </c>
      <c r="D218" s="14" t="s">
        <v>13</v>
      </c>
      <c r="E218" s="15" t="s">
        <v>288</v>
      </c>
      <c r="F218" s="16" t="s">
        <v>289</v>
      </c>
      <c r="G218" s="15" t="s">
        <v>656</v>
      </c>
      <c r="H218" s="15" t="s">
        <v>18</v>
      </c>
      <c r="I218" s="17" t="str">
        <f>HYPERLINK("https://docs.wto.org/imrd/directdoc.asp?DDFDocuments/t/G/TBTN18/USA1351.DOCX","EN")</f>
        <v>EN</v>
      </c>
      <c r="J218" s="17" t="str">
        <f>HYPERLINK("https://docs.wto.org/imrd/directdoc.asp?DDFDocuments/u/G/TBTN18/USA1351.DOCX","FR")</f>
        <v>FR</v>
      </c>
      <c r="K218" s="17" t="str">
        <f>HYPERLINK("https://docs.wto.org/imrd/directdoc.asp?DDFDocuments/v/G/TBTN18/USA1351.DOCX","ES")</f>
        <v>ES</v>
      </c>
    </row>
    <row r="219" spans="1:11" x14ac:dyDescent="0.25">
      <c r="A219" s="11" t="s">
        <v>657</v>
      </c>
      <c r="B219" s="12" t="s">
        <v>92</v>
      </c>
      <c r="C219" s="13">
        <v>43179</v>
      </c>
      <c r="D219" s="14" t="s">
        <v>13</v>
      </c>
      <c r="E219" s="15" t="s">
        <v>658</v>
      </c>
      <c r="F219" s="16"/>
      <c r="G219" s="15" t="s">
        <v>268</v>
      </c>
      <c r="H219" s="15" t="s">
        <v>188</v>
      </c>
      <c r="I219" s="17" t="str">
        <f>HYPERLINK("https://docs.wto.org/imrd/directdoc.asp?DDFDocuments/t/G/TBTN18/CAN545.DOCX","EN")</f>
        <v>EN</v>
      </c>
      <c r="J219" s="17" t="str">
        <f>HYPERLINK("https://docs.wto.org/imrd/directdoc.asp?DDFDocuments/u/G/TBTN18/CAN545.DOCX","FR")</f>
        <v>FR</v>
      </c>
      <c r="K219" s="17" t="str">
        <f>HYPERLINK("https://docs.wto.org/imrd/directdoc.asp?DDFDocuments/v/G/TBTN18/CAN545.DOCX","ES")</f>
        <v>ES</v>
      </c>
    </row>
    <row r="220" spans="1:11" ht="360" x14ac:dyDescent="0.25">
      <c r="A220" s="11" t="s">
        <v>659</v>
      </c>
      <c r="B220" s="12" t="s">
        <v>39</v>
      </c>
      <c r="C220" s="13">
        <v>43179</v>
      </c>
      <c r="D220" s="14" t="s">
        <v>26</v>
      </c>
      <c r="E220" s="15" t="s">
        <v>660</v>
      </c>
      <c r="F220" s="16" t="s">
        <v>661</v>
      </c>
      <c r="G220" s="15" t="s">
        <v>662</v>
      </c>
      <c r="H220" s="15" t="s">
        <v>397</v>
      </c>
      <c r="I220" s="17" t="str">
        <f>HYPERLINK("https://docs.wto.org/imrd/directdoc.asp?DDFDocuments/t/G/TBTN14/ECU256A4.DOCX","EN")</f>
        <v>EN</v>
      </c>
      <c r="J220" s="17" t="str">
        <f>HYPERLINK("https://docs.wto.org/imrd/directdoc.asp?DDFDocuments/u/G/TBTN14/ECU256A4.DOCX","FR")</f>
        <v>FR</v>
      </c>
      <c r="K220" s="17" t="str">
        <f>HYPERLINK("https://docs.wto.org/imrd/directdoc.asp?DDFDocuments/v/G/TBTN14/ECU256A4.DOCX","ES")</f>
        <v>ES</v>
      </c>
    </row>
    <row r="221" spans="1:11" ht="90" x14ac:dyDescent="0.25">
      <c r="A221" s="11" t="s">
        <v>663</v>
      </c>
      <c r="B221" s="12" t="s">
        <v>39</v>
      </c>
      <c r="C221" s="13">
        <v>43179</v>
      </c>
      <c r="D221" s="14" t="s">
        <v>26</v>
      </c>
      <c r="E221" s="15" t="s">
        <v>307</v>
      </c>
      <c r="F221" s="16" t="s">
        <v>664</v>
      </c>
      <c r="G221" s="15" t="s">
        <v>665</v>
      </c>
      <c r="H221" s="15" t="s">
        <v>310</v>
      </c>
      <c r="I221" s="17" t="str">
        <f>HYPERLINK("https://docs.wto.org/imrd/directdoc.asp?DDFDocuments/t/G/TBTN05/ECU3R1A2.DOCX","EN")</f>
        <v>EN</v>
      </c>
      <c r="J221" s="17" t="str">
        <f>HYPERLINK("https://docs.wto.org/imrd/directdoc.asp?DDFDocuments/u/G/TBTN05/ECU3R1A2.DOCX","FR")</f>
        <v>FR</v>
      </c>
      <c r="K221" s="17" t="str">
        <f>HYPERLINK("https://docs.wto.org/imrd/directdoc.asp?DDFDocuments/v/G/TBTN05/ECU3R1A2.DOCX","ES")</f>
        <v>ES</v>
      </c>
    </row>
    <row r="222" spans="1:11" ht="105" x14ac:dyDescent="0.25">
      <c r="A222" s="11" t="s">
        <v>666</v>
      </c>
      <c r="B222" s="12" t="s">
        <v>39</v>
      </c>
      <c r="C222" s="13">
        <v>43179</v>
      </c>
      <c r="D222" s="14" t="s">
        <v>26</v>
      </c>
      <c r="E222" s="15" t="s">
        <v>667</v>
      </c>
      <c r="F222" s="16" t="s">
        <v>668</v>
      </c>
      <c r="G222" s="15" t="s">
        <v>633</v>
      </c>
      <c r="H222" s="15" t="s">
        <v>372</v>
      </c>
      <c r="I222" s="17" t="str">
        <f>HYPERLINK("https://docs.wto.org/imrd/directdoc.asp?DDFDocuments/t/G/TBTN10/ECU58A5.DOCX","EN")</f>
        <v>EN</v>
      </c>
      <c r="J222" s="17" t="str">
        <f>HYPERLINK("https://docs.wto.org/imrd/directdoc.asp?DDFDocuments/u/G/TBTN10/ECU58A5.DOCX","FR")</f>
        <v>FR</v>
      </c>
      <c r="K222" s="17" t="str">
        <f>HYPERLINK("https://docs.wto.org/imrd/directdoc.asp?DDFDocuments/v/G/TBTN10/ECU58A5.DOCX","ES")</f>
        <v>ES</v>
      </c>
    </row>
    <row r="223" spans="1:11" ht="409.5" x14ac:dyDescent="0.25">
      <c r="A223" s="11" t="s">
        <v>669</v>
      </c>
      <c r="B223" s="12" t="s">
        <v>39</v>
      </c>
      <c r="C223" s="13">
        <v>43179</v>
      </c>
      <c r="D223" s="14" t="s">
        <v>26</v>
      </c>
      <c r="E223" s="15" t="s">
        <v>670</v>
      </c>
      <c r="F223" s="16" t="s">
        <v>671</v>
      </c>
      <c r="G223" s="15" t="s">
        <v>672</v>
      </c>
      <c r="H223" s="15"/>
      <c r="I223" s="17" t="str">
        <f>HYPERLINK("https://docs.wto.org/imrd/directdoc.asp?DDFDocuments/t/G/TBTN06/ECU7A10.DOCX","EN")</f>
        <v>EN</v>
      </c>
      <c r="J223" s="17" t="str">
        <f>HYPERLINK("https://docs.wto.org/imrd/directdoc.asp?DDFDocuments/u/G/TBTN06/ECU7A10.DOCX","FR")</f>
        <v>FR</v>
      </c>
      <c r="K223" s="17" t="str">
        <f>HYPERLINK("https://docs.wto.org/imrd/directdoc.asp?DDFDocuments/v/G/TBTN06/ECU7A10.DOCX","ES")</f>
        <v>ES</v>
      </c>
    </row>
    <row r="224" spans="1:11" ht="75" x14ac:dyDescent="0.25">
      <c r="A224" s="11" t="s">
        <v>673</v>
      </c>
      <c r="B224" s="12" t="s">
        <v>39</v>
      </c>
      <c r="C224" s="13">
        <v>43179</v>
      </c>
      <c r="D224" s="14" t="s">
        <v>234</v>
      </c>
      <c r="E224" s="15"/>
      <c r="F224" s="16" t="s">
        <v>674</v>
      </c>
      <c r="G224" s="15" t="s">
        <v>675</v>
      </c>
      <c r="H224" s="15" t="s">
        <v>320</v>
      </c>
      <c r="I224" s="17" t="str">
        <f>HYPERLINK("https://docs.wto.org/imrd/directdoc.asp?DDFDocuments/t/G/TBTN06/ECU9R1.DOCX","EN")</f>
        <v>EN</v>
      </c>
      <c r="J224" s="17" t="str">
        <f>HYPERLINK("https://docs.wto.org/imrd/directdoc.asp?DDFDocuments/u/G/TBTN06/ECU9R1.DOCX","FR")</f>
        <v>FR</v>
      </c>
      <c r="K224" s="17" t="str">
        <f>HYPERLINK("https://docs.wto.org/imrd/directdoc.asp?DDFDocuments/v/G/TBTN06/ECU9R1.DOCX","ES")</f>
        <v>ES</v>
      </c>
    </row>
    <row r="225" spans="1:11" ht="409.5" x14ac:dyDescent="0.25">
      <c r="A225" s="11" t="s">
        <v>676</v>
      </c>
      <c r="B225" s="12" t="s">
        <v>39</v>
      </c>
      <c r="C225" s="13">
        <v>43179</v>
      </c>
      <c r="D225" s="14" t="s">
        <v>26</v>
      </c>
      <c r="E225" s="15"/>
      <c r="F225" s="16" t="s">
        <v>677</v>
      </c>
      <c r="G225" s="15" t="s">
        <v>678</v>
      </c>
      <c r="H225" s="15" t="s">
        <v>82</v>
      </c>
      <c r="I225" s="17" t="str">
        <f>HYPERLINK("https://docs.wto.org/imrd/directdoc.asp?DDFDocuments/t/G/TBTN13/ECU94A6.DOCX","EN")</f>
        <v>EN</v>
      </c>
      <c r="J225" s="17" t="str">
        <f>HYPERLINK("https://docs.wto.org/imrd/directdoc.asp?DDFDocuments/u/G/TBTN13/ECU94A6.DOCX","FR")</f>
        <v>FR</v>
      </c>
      <c r="K225" s="17" t="str">
        <f>HYPERLINK("https://docs.wto.org/imrd/directdoc.asp?DDFDocuments/v/G/TBTN13/ECU94A6.DOCX","ES")</f>
        <v>ES</v>
      </c>
    </row>
    <row r="226" spans="1:11" ht="30" x14ac:dyDescent="0.25">
      <c r="A226" s="11" t="s">
        <v>679</v>
      </c>
      <c r="B226" s="12" t="s">
        <v>110</v>
      </c>
      <c r="C226" s="13">
        <v>43179</v>
      </c>
      <c r="D226" s="14" t="s">
        <v>13</v>
      </c>
      <c r="E226" s="15" t="s">
        <v>484</v>
      </c>
      <c r="F226" s="16"/>
      <c r="G226" s="15" t="s">
        <v>90</v>
      </c>
      <c r="H226" s="15" t="s">
        <v>485</v>
      </c>
      <c r="I226" s="17" t="str">
        <f>HYPERLINK("https://docs.wto.org/imrd/directdoc.asp?DDFDocuments/t/G/TBTN18/EU557.DOCX","EN")</f>
        <v>EN</v>
      </c>
      <c r="J226" s="17" t="str">
        <f>HYPERLINK("https://docs.wto.org/imrd/directdoc.asp?DDFDocuments/u/G/TBTN18/EU557.DOCX","FR")</f>
        <v>FR</v>
      </c>
      <c r="K226" s="17" t="str">
        <f>HYPERLINK("https://docs.wto.org/imrd/directdoc.asp?DDFDocuments/v/G/TBTN18/EU557.DOCX","ES")</f>
        <v>ES</v>
      </c>
    </row>
    <row r="227" spans="1:11" ht="30" x14ac:dyDescent="0.25">
      <c r="A227" s="11" t="s">
        <v>680</v>
      </c>
      <c r="B227" s="12" t="s">
        <v>110</v>
      </c>
      <c r="C227" s="13">
        <v>43179</v>
      </c>
      <c r="D227" s="14" t="s">
        <v>13</v>
      </c>
      <c r="E227" s="15" t="s">
        <v>484</v>
      </c>
      <c r="F227" s="16"/>
      <c r="G227" s="15" t="s">
        <v>90</v>
      </c>
      <c r="H227" s="15" t="s">
        <v>485</v>
      </c>
      <c r="I227" s="17" t="str">
        <f>HYPERLINK("https://docs.wto.org/imrd/directdoc.asp?DDFDocuments/t/G/TBTN18/EU558.DOCX","EN")</f>
        <v>EN</v>
      </c>
      <c r="J227" s="17" t="str">
        <f>HYPERLINK("https://docs.wto.org/imrd/directdoc.asp?DDFDocuments/u/G/TBTN18/EU558.DOCX","FR")</f>
        <v>FR</v>
      </c>
      <c r="K227" s="17" t="str">
        <f>HYPERLINK("https://docs.wto.org/imrd/directdoc.asp?DDFDocuments/v/G/TBTN18/EU558.DOCX","ES")</f>
        <v>ES</v>
      </c>
    </row>
    <row r="228" spans="1:11" ht="30" x14ac:dyDescent="0.25">
      <c r="A228" s="11" t="s">
        <v>681</v>
      </c>
      <c r="B228" s="12" t="s">
        <v>110</v>
      </c>
      <c r="C228" s="13">
        <v>43179</v>
      </c>
      <c r="D228" s="14" t="s">
        <v>13</v>
      </c>
      <c r="E228" s="15" t="s">
        <v>484</v>
      </c>
      <c r="F228" s="16"/>
      <c r="G228" s="15" t="s">
        <v>90</v>
      </c>
      <c r="H228" s="15" t="s">
        <v>485</v>
      </c>
      <c r="I228" s="17" t="str">
        <f>HYPERLINK("https://docs.wto.org/imrd/directdoc.asp?DDFDocuments/t/G/TBTN18/EU559.DOCX","EN")</f>
        <v>EN</v>
      </c>
      <c r="J228" s="17" t="str">
        <f>HYPERLINK("https://docs.wto.org/imrd/directdoc.asp?DDFDocuments/u/G/TBTN18/EU559.DOCX","FR")</f>
        <v>FR</v>
      </c>
      <c r="K228" s="17" t="str">
        <f>HYPERLINK("https://docs.wto.org/imrd/directdoc.asp?DDFDocuments/v/G/TBTN18/EU559.DOCX","ES")</f>
        <v>ES</v>
      </c>
    </row>
    <row r="229" spans="1:11" ht="30" x14ac:dyDescent="0.25">
      <c r="A229" s="11" t="s">
        <v>682</v>
      </c>
      <c r="B229" s="12" t="s">
        <v>110</v>
      </c>
      <c r="C229" s="13">
        <v>43179</v>
      </c>
      <c r="D229" s="14" t="s">
        <v>13</v>
      </c>
      <c r="E229" s="15" t="s">
        <v>484</v>
      </c>
      <c r="F229" s="16"/>
      <c r="G229" s="15" t="s">
        <v>90</v>
      </c>
      <c r="H229" s="15" t="s">
        <v>485</v>
      </c>
      <c r="I229" s="17" t="str">
        <f>HYPERLINK("https://docs.wto.org/imrd/directdoc.asp?DDFDocuments/t/G/TBTN18/EU560.DOCX","EN")</f>
        <v>EN</v>
      </c>
      <c r="J229" s="17" t="str">
        <f>HYPERLINK("https://docs.wto.org/imrd/directdoc.asp?DDFDocuments/u/G/TBTN18/EU560.DOCX","FR")</f>
        <v>FR</v>
      </c>
      <c r="K229" s="17" t="str">
        <f>HYPERLINK("https://docs.wto.org/imrd/directdoc.asp?DDFDocuments/v/G/TBTN18/EU560.DOCX","ES")</f>
        <v>ES</v>
      </c>
    </row>
    <row r="230" spans="1:11" ht="45" x14ac:dyDescent="0.25">
      <c r="A230" s="11" t="s">
        <v>683</v>
      </c>
      <c r="B230" s="12" t="s">
        <v>110</v>
      </c>
      <c r="C230" s="13">
        <v>43179</v>
      </c>
      <c r="D230" s="14" t="s">
        <v>13</v>
      </c>
      <c r="E230" s="15" t="s">
        <v>684</v>
      </c>
      <c r="F230" s="16"/>
      <c r="G230" s="15" t="s">
        <v>90</v>
      </c>
      <c r="H230" s="15" t="s">
        <v>112</v>
      </c>
      <c r="I230" s="17" t="str">
        <f>HYPERLINK("https://docs.wto.org/imrd/directdoc.asp?DDFDocuments/t/G/TBTN18/EU561.DOCX","EN")</f>
        <v>EN</v>
      </c>
      <c r="J230" s="17" t="str">
        <f>HYPERLINK("https://docs.wto.org/imrd/directdoc.asp?DDFDocuments/u/G/TBTN18/EU561.DOCX","FR")</f>
        <v>FR</v>
      </c>
      <c r="K230" s="17" t="str">
        <f>HYPERLINK("https://docs.wto.org/imrd/directdoc.asp?DDFDocuments/v/G/TBTN18/EU561.DOCX","ES")</f>
        <v>ES</v>
      </c>
    </row>
    <row r="231" spans="1:11" ht="45" x14ac:dyDescent="0.25">
      <c r="A231" s="11" t="s">
        <v>685</v>
      </c>
      <c r="B231" s="12" t="s">
        <v>686</v>
      </c>
      <c r="C231" s="13">
        <v>43179</v>
      </c>
      <c r="D231" s="14" t="s">
        <v>13</v>
      </c>
      <c r="E231" s="15" t="s">
        <v>687</v>
      </c>
      <c r="F231" s="16"/>
      <c r="G231" s="15" t="s">
        <v>688</v>
      </c>
      <c r="H231" s="15" t="s">
        <v>257</v>
      </c>
      <c r="I231" s="17" t="str">
        <f>HYPERLINK("https://docs.wto.org/imrd/directdoc.asp?DDFDocuments/t/G/TBTN18/GRD19.DOCX","EN")</f>
        <v>EN</v>
      </c>
      <c r="J231" s="17" t="str">
        <f>HYPERLINK("https://docs.wto.org/imrd/directdoc.asp?DDFDocuments/u/G/TBTN18/GRD19.DOCX","FR")</f>
        <v>FR</v>
      </c>
      <c r="K231" s="17" t="str">
        <f>HYPERLINK("https://docs.wto.org/imrd/directdoc.asp?DDFDocuments/v/G/TBTN18/GRD19.DOCX","ES")</f>
        <v>ES</v>
      </c>
    </row>
    <row r="232" spans="1:11" ht="135" x14ac:dyDescent="0.25">
      <c r="A232" s="11" t="s">
        <v>689</v>
      </c>
      <c r="B232" s="12" t="s">
        <v>690</v>
      </c>
      <c r="C232" s="13">
        <v>43179</v>
      </c>
      <c r="D232" s="14" t="s">
        <v>79</v>
      </c>
      <c r="E232" s="15" t="s">
        <v>691</v>
      </c>
      <c r="F232" s="16" t="s">
        <v>692</v>
      </c>
      <c r="G232" s="15" t="s">
        <v>693</v>
      </c>
      <c r="H232" s="15" t="s">
        <v>29</v>
      </c>
      <c r="I232" s="17" t="str">
        <f>HYPERLINK("https://docs.wto.org/imrd/directdoc.asp?DDFDocuments/t/G/TBTN18/ISR1009C1.DOCX","EN")</f>
        <v>EN</v>
      </c>
      <c r="J232" s="17"/>
      <c r="K232" s="17"/>
    </row>
    <row r="233" spans="1:11" x14ac:dyDescent="0.25">
      <c r="A233" s="11" t="s">
        <v>694</v>
      </c>
      <c r="B233" s="12" t="s">
        <v>695</v>
      </c>
      <c r="C233" s="13">
        <v>43179</v>
      </c>
      <c r="D233" s="14" t="s">
        <v>13</v>
      </c>
      <c r="E233" s="15" t="s">
        <v>696</v>
      </c>
      <c r="F233" s="16"/>
      <c r="G233" s="15" t="s">
        <v>697</v>
      </c>
      <c r="H233" s="15" t="s">
        <v>188</v>
      </c>
      <c r="I233" s="17" t="str">
        <f>HYPERLINK("https://docs.wto.org/imrd/directdoc.asp?DDFDocuments/t/G/TBTN18/PAN97.DOCX","EN")</f>
        <v>EN</v>
      </c>
      <c r="J233" s="17" t="str">
        <f>HYPERLINK("https://docs.wto.org/imrd/directdoc.asp?DDFDocuments/u/G/TBTN18/PAN97.DOCX","FR")</f>
        <v>FR</v>
      </c>
      <c r="K233" s="17" t="str">
        <f>HYPERLINK("https://docs.wto.org/imrd/directdoc.asp?DDFDocuments/v/G/TBTN18/PAN97.DOCX","ES")</f>
        <v>ES</v>
      </c>
    </row>
    <row r="234" spans="1:11" x14ac:dyDescent="0.25">
      <c r="A234" s="11" t="s">
        <v>698</v>
      </c>
      <c r="B234" s="12" t="s">
        <v>171</v>
      </c>
      <c r="C234" s="13">
        <v>43178</v>
      </c>
      <c r="D234" s="14" t="s">
        <v>26</v>
      </c>
      <c r="E234" s="15" t="s">
        <v>249</v>
      </c>
      <c r="F234" s="16"/>
      <c r="G234" s="15" t="s">
        <v>688</v>
      </c>
      <c r="H234" s="15" t="s">
        <v>117</v>
      </c>
      <c r="I234" s="17" t="str">
        <f>HYPERLINK("https://docs.wto.org/imrd/directdoc.asp?DDFDocuments/t/G/TBTN17/TPKM306A1.DOCX","EN")</f>
        <v>EN</v>
      </c>
      <c r="J234" s="17" t="str">
        <f>HYPERLINK("https://docs.wto.org/imrd/directdoc.asp?DDFDocuments/u/G/TBTN17/TPKM306A1.DOCX","FR")</f>
        <v>FR</v>
      </c>
      <c r="K234" s="17" t="str">
        <f>HYPERLINK("https://docs.wto.org/imrd/directdoc.asp?DDFDocuments/v/G/TBTN17/TPKM306A1.DOCX","ES")</f>
        <v>ES</v>
      </c>
    </row>
    <row r="235" spans="1:11" ht="45" x14ac:dyDescent="0.25">
      <c r="A235" s="11" t="s">
        <v>699</v>
      </c>
      <c r="B235" s="12" t="s">
        <v>171</v>
      </c>
      <c r="C235" s="13">
        <v>43178</v>
      </c>
      <c r="D235" s="14" t="s">
        <v>26</v>
      </c>
      <c r="E235" s="15" t="s">
        <v>700</v>
      </c>
      <c r="F235" s="16"/>
      <c r="G235" s="15" t="s">
        <v>701</v>
      </c>
      <c r="H235" s="15" t="s">
        <v>702</v>
      </c>
      <c r="I235" s="17" t="str">
        <f>HYPERLINK("https://docs.wto.org/imrd/directdoc.asp?DDFDocuments/t/G/TBTN17/TPKM309A1.DOCX","EN")</f>
        <v>EN</v>
      </c>
      <c r="J235" s="17" t="str">
        <f>HYPERLINK("https://docs.wto.org/imrd/directdoc.asp?DDFDocuments/u/G/TBTN17/TPKM309A1.DOCX","FR")</f>
        <v>FR</v>
      </c>
      <c r="K235" s="17" t="str">
        <f>HYPERLINK("https://docs.wto.org/imrd/directdoc.asp?DDFDocuments/v/G/TBTN17/TPKM309A1.DOCX","ES")</f>
        <v>ES</v>
      </c>
    </row>
    <row r="236" spans="1:11" ht="45" x14ac:dyDescent="0.25">
      <c r="A236" s="11" t="s">
        <v>703</v>
      </c>
      <c r="B236" s="12" t="s">
        <v>171</v>
      </c>
      <c r="C236" s="13">
        <v>43178</v>
      </c>
      <c r="D236" s="14" t="s">
        <v>26</v>
      </c>
      <c r="E236" s="15" t="s">
        <v>704</v>
      </c>
      <c r="F236" s="16"/>
      <c r="G236" s="15" t="s">
        <v>705</v>
      </c>
      <c r="H236" s="15" t="s">
        <v>29</v>
      </c>
      <c r="I236" s="17" t="str">
        <f>HYPERLINK("https://docs.wto.org/imrd/directdoc.asp?DDFDocuments/t/G/TBTN17/TPKM311A1.DOCX","EN")</f>
        <v>EN</v>
      </c>
      <c r="J236" s="17" t="str">
        <f>HYPERLINK("https://docs.wto.org/imrd/directdoc.asp?DDFDocuments/u/G/TBTN17/TPKM311A1.DOCX","FR")</f>
        <v>FR</v>
      </c>
      <c r="K236" s="17" t="str">
        <f>HYPERLINK("https://docs.wto.org/imrd/directdoc.asp?DDFDocuments/v/G/TBTN17/TPKM311A1.DOCX","ES")</f>
        <v>ES</v>
      </c>
    </row>
    <row r="237" spans="1:11" ht="45" x14ac:dyDescent="0.25">
      <c r="A237" s="11" t="s">
        <v>706</v>
      </c>
      <c r="B237" s="12" t="s">
        <v>707</v>
      </c>
      <c r="C237" s="13">
        <v>43178</v>
      </c>
      <c r="D237" s="14" t="s">
        <v>13</v>
      </c>
      <c r="E237" s="15"/>
      <c r="F237" s="16"/>
      <c r="G237" s="15" t="s">
        <v>708</v>
      </c>
      <c r="H237" s="15" t="s">
        <v>257</v>
      </c>
      <c r="I237" s="17" t="str">
        <f>HYPERLINK("https://docs.wto.org/imrd/directdoc.asp?DDFDocuments/t/G/TBTN18/TTO118.DOCX","EN")</f>
        <v>EN</v>
      </c>
      <c r="J237" s="17" t="str">
        <f>HYPERLINK("https://docs.wto.org/imrd/directdoc.asp?DDFDocuments/u/G/TBTN18/TTO118.DOCX","FR")</f>
        <v>FR</v>
      </c>
      <c r="K237" s="17" t="str">
        <f>HYPERLINK("https://docs.wto.org/imrd/directdoc.asp?DDFDocuments/v/G/TBTN18/TTO118.DOCX","ES")</f>
        <v>ES</v>
      </c>
    </row>
    <row r="238" spans="1:11" ht="30" x14ac:dyDescent="0.25">
      <c r="A238" s="11" t="s">
        <v>709</v>
      </c>
      <c r="B238" s="12" t="s">
        <v>12</v>
      </c>
      <c r="C238" s="13">
        <v>43178</v>
      </c>
      <c r="D238" s="14" t="s">
        <v>13</v>
      </c>
      <c r="E238" s="15"/>
      <c r="F238" s="16"/>
      <c r="G238" s="15" t="s">
        <v>139</v>
      </c>
      <c r="H238" s="15" t="s">
        <v>191</v>
      </c>
      <c r="I238" s="17" t="str">
        <f>HYPERLINK("https://docs.wto.org/imrd/directdoc.asp?DDFDocuments/t/G/TBTN18/UGA817.DOCX","EN")</f>
        <v>EN</v>
      </c>
      <c r="J238" s="17" t="str">
        <f>HYPERLINK("https://docs.wto.org/imrd/directdoc.asp?DDFDocuments/u/G/TBTN18/UGA817.DOCX","FR")</f>
        <v>FR</v>
      </c>
      <c r="K238" s="17" t="str">
        <f>HYPERLINK("https://docs.wto.org/imrd/directdoc.asp?DDFDocuments/v/G/TBTN18/UGA817.DOCX","ES")</f>
        <v>ES</v>
      </c>
    </row>
    <row r="239" spans="1:11" ht="30" x14ac:dyDescent="0.25">
      <c r="A239" s="11" t="s">
        <v>710</v>
      </c>
      <c r="B239" s="12" t="s">
        <v>12</v>
      </c>
      <c r="C239" s="13">
        <v>43178</v>
      </c>
      <c r="D239" s="14" t="s">
        <v>13</v>
      </c>
      <c r="E239" s="15"/>
      <c r="F239" s="16"/>
      <c r="G239" s="15" t="s">
        <v>711</v>
      </c>
      <c r="H239" s="15" t="s">
        <v>191</v>
      </c>
      <c r="I239" s="17" t="str">
        <f>HYPERLINK("https://docs.wto.org/imrd/directdoc.asp?DDFDocuments/t/G/TBTN18/UGA818.DOCX","EN")</f>
        <v>EN</v>
      </c>
      <c r="J239" s="17" t="str">
        <f>HYPERLINK("https://docs.wto.org/imrd/directdoc.asp?DDFDocuments/u/G/TBTN18/UGA818.DOCX","FR")</f>
        <v>FR</v>
      </c>
      <c r="K239" s="17" t="str">
        <f>HYPERLINK("https://docs.wto.org/imrd/directdoc.asp?DDFDocuments/v/G/TBTN18/UGA818.DOCX","ES")</f>
        <v>ES</v>
      </c>
    </row>
    <row r="240" spans="1:11" ht="30" x14ac:dyDescent="0.25">
      <c r="A240" s="11" t="s">
        <v>712</v>
      </c>
      <c r="B240" s="12" t="s">
        <v>12</v>
      </c>
      <c r="C240" s="13">
        <v>43178</v>
      </c>
      <c r="D240" s="14" t="s">
        <v>13</v>
      </c>
      <c r="E240" s="15"/>
      <c r="F240" s="16"/>
      <c r="G240" s="15" t="s">
        <v>711</v>
      </c>
      <c r="H240" s="15" t="s">
        <v>191</v>
      </c>
      <c r="I240" s="17" t="str">
        <f>HYPERLINK("https://docs.wto.org/imrd/directdoc.asp?DDFDocuments/t/G/TBTN18/UGA819.DOCX","EN")</f>
        <v>EN</v>
      </c>
      <c r="J240" s="17" t="str">
        <f>HYPERLINK("https://docs.wto.org/imrd/directdoc.asp?DDFDocuments/u/G/TBTN18/UGA819.DOCX","FR")</f>
        <v>FR</v>
      </c>
      <c r="K240" s="17" t="str">
        <f>HYPERLINK("https://docs.wto.org/imrd/directdoc.asp?DDFDocuments/v/G/TBTN18/UGA819.DOCX","ES")</f>
        <v>ES</v>
      </c>
    </row>
    <row r="241" spans="1:11" ht="30" x14ac:dyDescent="0.25">
      <c r="A241" s="11" t="s">
        <v>713</v>
      </c>
      <c r="B241" s="12" t="s">
        <v>12</v>
      </c>
      <c r="C241" s="13">
        <v>43178</v>
      </c>
      <c r="D241" s="14" t="s">
        <v>13</v>
      </c>
      <c r="E241" s="15"/>
      <c r="F241" s="16"/>
      <c r="G241" s="15" t="s">
        <v>711</v>
      </c>
      <c r="H241" s="15" t="s">
        <v>191</v>
      </c>
      <c r="I241" s="17" t="str">
        <f>HYPERLINK("https://docs.wto.org/imrd/directdoc.asp?DDFDocuments/t/G/TBTN18/UGA820.DOCX","EN")</f>
        <v>EN</v>
      </c>
      <c r="J241" s="17" t="str">
        <f>HYPERLINK("https://docs.wto.org/imrd/directdoc.asp?DDFDocuments/u/G/TBTN18/UGA820.DOCX","FR")</f>
        <v>FR</v>
      </c>
      <c r="K241" s="17" t="str">
        <f>HYPERLINK("https://docs.wto.org/imrd/directdoc.asp?DDFDocuments/v/G/TBTN18/UGA820.DOCX","ES")</f>
        <v>ES</v>
      </c>
    </row>
    <row r="242" spans="1:11" ht="30" x14ac:dyDescent="0.25">
      <c r="A242" s="11" t="s">
        <v>714</v>
      </c>
      <c r="B242" s="12" t="s">
        <v>12</v>
      </c>
      <c r="C242" s="13">
        <v>43178</v>
      </c>
      <c r="D242" s="14" t="s">
        <v>13</v>
      </c>
      <c r="E242" s="15"/>
      <c r="F242" s="16"/>
      <c r="G242" s="15" t="s">
        <v>711</v>
      </c>
      <c r="H242" s="15" t="s">
        <v>191</v>
      </c>
      <c r="I242" s="17" t="str">
        <f>HYPERLINK("https://docs.wto.org/imrd/directdoc.asp?DDFDocuments/t/G/TBTN18/UGA821.DOCX","EN")</f>
        <v>EN</v>
      </c>
      <c r="J242" s="17" t="str">
        <f>HYPERLINK("https://docs.wto.org/imrd/directdoc.asp?DDFDocuments/u/G/TBTN18/UGA821.DOCX","FR")</f>
        <v>FR</v>
      </c>
      <c r="K242" s="17" t="str">
        <f>HYPERLINK("https://docs.wto.org/imrd/directdoc.asp?DDFDocuments/v/G/TBTN18/UGA821.DOCX","ES")</f>
        <v>ES</v>
      </c>
    </row>
    <row r="243" spans="1:11" ht="30" x14ac:dyDescent="0.25">
      <c r="A243" s="11" t="s">
        <v>715</v>
      </c>
      <c r="B243" s="12" t="s">
        <v>12</v>
      </c>
      <c r="C243" s="13">
        <v>43178</v>
      </c>
      <c r="D243" s="14" t="s">
        <v>13</v>
      </c>
      <c r="E243" s="15"/>
      <c r="F243" s="16"/>
      <c r="G243" s="15" t="s">
        <v>711</v>
      </c>
      <c r="H243" s="15" t="s">
        <v>191</v>
      </c>
      <c r="I243" s="17" t="str">
        <f>HYPERLINK("https://docs.wto.org/imrd/directdoc.asp?DDFDocuments/t/G/TBTN18/UGA822.DOCX","EN")</f>
        <v>EN</v>
      </c>
      <c r="J243" s="17" t="str">
        <f>HYPERLINK("https://docs.wto.org/imrd/directdoc.asp?DDFDocuments/u/G/TBTN18/UGA822.DOCX","FR")</f>
        <v>FR</v>
      </c>
      <c r="K243" s="17" t="str">
        <f>HYPERLINK("https://docs.wto.org/imrd/directdoc.asp?DDFDocuments/v/G/TBTN18/UGA822.DOCX","ES")</f>
        <v>ES</v>
      </c>
    </row>
    <row r="244" spans="1:11" ht="30" x14ac:dyDescent="0.25">
      <c r="A244" s="11" t="s">
        <v>716</v>
      </c>
      <c r="B244" s="12" t="s">
        <v>12</v>
      </c>
      <c r="C244" s="13">
        <v>43178</v>
      </c>
      <c r="D244" s="14" t="s">
        <v>13</v>
      </c>
      <c r="E244" s="15"/>
      <c r="F244" s="16"/>
      <c r="G244" s="15" t="s">
        <v>711</v>
      </c>
      <c r="H244" s="15" t="s">
        <v>191</v>
      </c>
      <c r="I244" s="17" t="str">
        <f>HYPERLINK("https://docs.wto.org/imrd/directdoc.asp?DDFDocuments/t/G/TBTN18/UGA823.DOCX","EN")</f>
        <v>EN</v>
      </c>
      <c r="J244" s="17" t="str">
        <f>HYPERLINK("https://docs.wto.org/imrd/directdoc.asp?DDFDocuments/u/G/TBTN18/UGA823.DOCX","FR")</f>
        <v>FR</v>
      </c>
      <c r="K244" s="17" t="str">
        <f>HYPERLINK("https://docs.wto.org/imrd/directdoc.asp?DDFDocuments/v/G/TBTN18/UGA823.DOCX","ES")</f>
        <v>ES</v>
      </c>
    </row>
    <row r="245" spans="1:11" ht="30" x14ac:dyDescent="0.25">
      <c r="A245" s="11" t="s">
        <v>717</v>
      </c>
      <c r="B245" s="12" t="s">
        <v>12</v>
      </c>
      <c r="C245" s="13">
        <v>43178</v>
      </c>
      <c r="D245" s="14" t="s">
        <v>13</v>
      </c>
      <c r="E245" s="15"/>
      <c r="F245" s="16"/>
      <c r="G245" s="15" t="s">
        <v>711</v>
      </c>
      <c r="H245" s="15" t="s">
        <v>191</v>
      </c>
      <c r="I245" s="17" t="str">
        <f>HYPERLINK("https://docs.wto.org/imrd/directdoc.asp?DDFDocuments/t/G/TBTN18/UGA824.DOCX","EN")</f>
        <v>EN</v>
      </c>
      <c r="J245" s="17" t="str">
        <f>HYPERLINK("https://docs.wto.org/imrd/directdoc.asp?DDFDocuments/u/G/TBTN18/UGA824.DOCX","FR")</f>
        <v>FR</v>
      </c>
      <c r="K245" s="17" t="str">
        <f>HYPERLINK("https://docs.wto.org/imrd/directdoc.asp?DDFDocuments/v/G/TBTN18/UGA824.DOCX","ES")</f>
        <v>ES</v>
      </c>
    </row>
    <row r="246" spans="1:11" ht="30" x14ac:dyDescent="0.25">
      <c r="A246" s="11" t="s">
        <v>718</v>
      </c>
      <c r="B246" s="12" t="s">
        <v>12</v>
      </c>
      <c r="C246" s="13">
        <v>43178</v>
      </c>
      <c r="D246" s="14" t="s">
        <v>13</v>
      </c>
      <c r="E246" s="15"/>
      <c r="F246" s="16"/>
      <c r="G246" s="15" t="s">
        <v>711</v>
      </c>
      <c r="H246" s="15" t="s">
        <v>191</v>
      </c>
      <c r="I246" s="17" t="str">
        <f>HYPERLINK("https://docs.wto.org/imrd/directdoc.asp?DDFDocuments/t/G/TBTN18/UGA825.DOCX","EN")</f>
        <v>EN</v>
      </c>
      <c r="J246" s="17" t="str">
        <f>HYPERLINK("https://docs.wto.org/imrd/directdoc.asp?DDFDocuments/u/G/TBTN18/UGA825.DOCX","FR")</f>
        <v>FR</v>
      </c>
      <c r="K246" s="17" t="str">
        <f>HYPERLINK("https://docs.wto.org/imrd/directdoc.asp?DDFDocuments/v/G/TBTN18/UGA825.DOCX","ES")</f>
        <v>ES</v>
      </c>
    </row>
    <row r="247" spans="1:11" ht="30" x14ac:dyDescent="0.25">
      <c r="A247" s="11" t="s">
        <v>719</v>
      </c>
      <c r="B247" s="12" t="s">
        <v>12</v>
      </c>
      <c r="C247" s="13">
        <v>43178</v>
      </c>
      <c r="D247" s="14" t="s">
        <v>13</v>
      </c>
      <c r="E247" s="15"/>
      <c r="F247" s="16"/>
      <c r="G247" s="15" t="s">
        <v>711</v>
      </c>
      <c r="H247" s="15" t="s">
        <v>191</v>
      </c>
      <c r="I247" s="17" t="str">
        <f>HYPERLINK("https://docs.wto.org/imrd/directdoc.asp?DDFDocuments/t/G/TBTN18/UGA826.DOCX","EN")</f>
        <v>EN</v>
      </c>
      <c r="J247" s="17" t="str">
        <f>HYPERLINK("https://docs.wto.org/imrd/directdoc.asp?DDFDocuments/u/G/TBTN18/UGA826.DOCX","FR")</f>
        <v>FR</v>
      </c>
      <c r="K247" s="17" t="str">
        <f>HYPERLINK("https://docs.wto.org/imrd/directdoc.asp?DDFDocuments/v/G/TBTN18/UGA826.DOCX","ES")</f>
        <v>ES</v>
      </c>
    </row>
    <row r="248" spans="1:11" ht="30" x14ac:dyDescent="0.25">
      <c r="A248" s="11" t="s">
        <v>720</v>
      </c>
      <c r="B248" s="12" t="s">
        <v>12</v>
      </c>
      <c r="C248" s="13">
        <v>43178</v>
      </c>
      <c r="D248" s="14" t="s">
        <v>13</v>
      </c>
      <c r="E248" s="15"/>
      <c r="F248" s="16"/>
      <c r="G248" s="15" t="s">
        <v>721</v>
      </c>
      <c r="H248" s="15" t="s">
        <v>73</v>
      </c>
      <c r="I248" s="17" t="str">
        <f>HYPERLINK("https://docs.wto.org/imrd/directdoc.asp?DDFDocuments/t/G/TBTN18/UGA827.DOCX","EN")</f>
        <v>EN</v>
      </c>
      <c r="J248" s="17" t="str">
        <f>HYPERLINK("https://docs.wto.org/imrd/directdoc.asp?DDFDocuments/u/G/TBTN18/UGA827.DOCX","FR")</f>
        <v>FR</v>
      </c>
      <c r="K248" s="17" t="str">
        <f>HYPERLINK("https://docs.wto.org/imrd/directdoc.asp?DDFDocuments/v/G/TBTN18/UGA827.DOCX","ES")</f>
        <v>ES</v>
      </c>
    </row>
    <row r="249" spans="1:11" ht="30" x14ac:dyDescent="0.25">
      <c r="A249" s="11" t="s">
        <v>722</v>
      </c>
      <c r="B249" s="12" t="s">
        <v>12</v>
      </c>
      <c r="C249" s="13">
        <v>43178</v>
      </c>
      <c r="D249" s="14" t="s">
        <v>13</v>
      </c>
      <c r="E249" s="15"/>
      <c r="F249" s="16"/>
      <c r="G249" s="15" t="s">
        <v>721</v>
      </c>
      <c r="H249" s="15" t="s">
        <v>73</v>
      </c>
      <c r="I249" s="17" t="str">
        <f>HYPERLINK("https://docs.wto.org/imrd/directdoc.asp?DDFDocuments/t/G/TBTN18/UGA828.DOCX","EN")</f>
        <v>EN</v>
      </c>
      <c r="J249" s="17" t="str">
        <f>HYPERLINK("https://docs.wto.org/imrd/directdoc.asp?DDFDocuments/u/G/TBTN18/UGA828.DOCX","FR")</f>
        <v>FR</v>
      </c>
      <c r="K249" s="17" t="str">
        <f>HYPERLINK("https://docs.wto.org/imrd/directdoc.asp?DDFDocuments/v/G/TBTN18/UGA828.DOCX","ES")</f>
        <v>ES</v>
      </c>
    </row>
    <row r="250" spans="1:11" ht="30" x14ac:dyDescent="0.25">
      <c r="A250" s="11" t="s">
        <v>723</v>
      </c>
      <c r="B250" s="12" t="s">
        <v>12</v>
      </c>
      <c r="C250" s="13">
        <v>43178</v>
      </c>
      <c r="D250" s="14" t="s">
        <v>13</v>
      </c>
      <c r="E250" s="15"/>
      <c r="F250" s="16"/>
      <c r="G250" s="15" t="s">
        <v>721</v>
      </c>
      <c r="H250" s="15" t="s">
        <v>73</v>
      </c>
      <c r="I250" s="17" t="str">
        <f>HYPERLINK("https://docs.wto.org/imrd/directdoc.asp?DDFDocuments/t/G/TBTN18/UGA829.DOCX","EN")</f>
        <v>EN</v>
      </c>
      <c r="J250" s="17" t="str">
        <f>HYPERLINK("https://docs.wto.org/imrd/directdoc.asp?DDFDocuments/u/G/TBTN18/UGA829.DOCX","FR")</f>
        <v>FR</v>
      </c>
      <c r="K250" s="17" t="str">
        <f>HYPERLINK("https://docs.wto.org/imrd/directdoc.asp?DDFDocuments/v/G/TBTN18/UGA829.DOCX","ES")</f>
        <v>ES</v>
      </c>
    </row>
    <row r="251" spans="1:11" ht="45" x14ac:dyDescent="0.25">
      <c r="A251" s="11" t="s">
        <v>724</v>
      </c>
      <c r="B251" s="12" t="s">
        <v>78</v>
      </c>
      <c r="C251" s="13">
        <v>43178</v>
      </c>
      <c r="D251" s="14" t="s">
        <v>26</v>
      </c>
      <c r="E251" s="15" t="s">
        <v>725</v>
      </c>
      <c r="F251" s="16"/>
      <c r="G251" s="15" t="s">
        <v>281</v>
      </c>
      <c r="H251" s="15" t="s">
        <v>726</v>
      </c>
      <c r="I251" s="17" t="str">
        <f>HYPERLINK("https://docs.wto.org/imrd/directdoc.asp?DDFDocuments/t/G/TBTN16/USA1118A5.DOCX","EN")</f>
        <v>EN</v>
      </c>
      <c r="J251" s="17" t="str">
        <f>HYPERLINK("https://docs.wto.org/imrd/directdoc.asp?DDFDocuments/u/G/TBTN16/USA1118A5.DOCX","FR")</f>
        <v>FR</v>
      </c>
      <c r="K251" s="17" t="str">
        <f>HYPERLINK("https://docs.wto.org/imrd/directdoc.asp?DDFDocuments/v/G/TBTN16/USA1118A5.DOCX","ES")</f>
        <v>ES</v>
      </c>
    </row>
    <row r="252" spans="1:11" ht="45" x14ac:dyDescent="0.25">
      <c r="A252" s="11" t="s">
        <v>727</v>
      </c>
      <c r="B252" s="12" t="s">
        <v>78</v>
      </c>
      <c r="C252" s="13">
        <v>43178</v>
      </c>
      <c r="D252" s="14" t="s">
        <v>26</v>
      </c>
      <c r="E252" s="15" t="s">
        <v>728</v>
      </c>
      <c r="F252" s="16"/>
      <c r="G252" s="15" t="s">
        <v>729</v>
      </c>
      <c r="H252" s="15" t="s">
        <v>372</v>
      </c>
      <c r="I252" s="17" t="str">
        <f>HYPERLINK("https://docs.wto.org/imrd/directdoc.asp?DDFDocuments/t/G/TBTN17/USA1283A1.DOCX","EN")</f>
        <v>EN</v>
      </c>
      <c r="J252" s="17" t="str">
        <f>HYPERLINK("https://docs.wto.org/imrd/directdoc.asp?DDFDocuments/u/G/TBTN17/USA1283A1.DOCX","FR")</f>
        <v>FR</v>
      </c>
      <c r="K252" s="17" t="str">
        <f>HYPERLINK("https://docs.wto.org/imrd/directdoc.asp?DDFDocuments/v/G/TBTN17/USA1283A1.DOCX","ES")</f>
        <v>ES</v>
      </c>
    </row>
    <row r="253" spans="1:11" ht="30" x14ac:dyDescent="0.25">
      <c r="A253" s="11" t="s">
        <v>730</v>
      </c>
      <c r="B253" s="12" t="s">
        <v>78</v>
      </c>
      <c r="C253" s="13">
        <v>43178</v>
      </c>
      <c r="D253" s="14" t="s">
        <v>13</v>
      </c>
      <c r="E253" s="15" t="s">
        <v>731</v>
      </c>
      <c r="F253" s="16"/>
      <c r="G253" s="15" t="s">
        <v>732</v>
      </c>
      <c r="H253" s="15" t="s">
        <v>733</v>
      </c>
      <c r="I253" s="17" t="str">
        <f>HYPERLINK("https://docs.wto.org/imrd/directdoc.asp?DDFDocuments/t/G/TBTN18/USA1349.DOCX","EN")</f>
        <v>EN</v>
      </c>
      <c r="J253" s="17" t="str">
        <f>HYPERLINK("https://docs.wto.org/imrd/directdoc.asp?DDFDocuments/u/G/TBTN18/USA1349.DOCX","FR")</f>
        <v>FR</v>
      </c>
      <c r="K253" s="17" t="str">
        <f>HYPERLINK("https://docs.wto.org/imrd/directdoc.asp?DDFDocuments/v/G/TBTN18/USA1349.DOCX","ES")</f>
        <v>ES</v>
      </c>
    </row>
    <row r="254" spans="1:11" x14ac:dyDescent="0.25">
      <c r="A254" s="11" t="s">
        <v>734</v>
      </c>
      <c r="B254" s="12" t="s">
        <v>267</v>
      </c>
      <c r="C254" s="13">
        <v>43175</v>
      </c>
      <c r="D254" s="14" t="s">
        <v>13</v>
      </c>
      <c r="E254" s="15"/>
      <c r="F254" s="16"/>
      <c r="G254" s="15" t="s">
        <v>711</v>
      </c>
      <c r="H254" s="15" t="s">
        <v>23</v>
      </c>
      <c r="I254" s="17" t="str">
        <f>HYPERLINK("https://docs.wto.org/imrd/directdoc.asp?DDFDocuments/t/G/TBTN18/FRA183.DOCX","EN")</f>
        <v>EN</v>
      </c>
      <c r="J254" s="17" t="str">
        <f>HYPERLINK("https://docs.wto.org/imrd/directdoc.asp?DDFDocuments/u/G/TBTN18/FRA183.DOCX","FR")</f>
        <v>FR</v>
      </c>
      <c r="K254" s="17" t="str">
        <f>HYPERLINK("https://docs.wto.org/imrd/directdoc.asp?DDFDocuments/v/G/TBTN18/FRA183.DOCX","ES")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tabSelected="1" workbookViewId="0">
      <selection activeCell="G12" sqref="G2:G12"/>
    </sheetView>
  </sheetViews>
  <sheetFormatPr defaultRowHeight="15" x14ac:dyDescent="0.25"/>
  <cols>
    <col min="2" max="2" width="27.5703125" style="10" customWidth="1"/>
    <col min="3" max="3" width="29.5703125" customWidth="1"/>
    <col min="4" max="5" width="19" style="6" customWidth="1"/>
    <col min="6" max="6" width="41.28515625" style="3" customWidth="1"/>
    <col min="7" max="7" width="46.140625" style="5" customWidth="1"/>
    <col min="8" max="8" width="46.140625" style="9" customWidth="1"/>
    <col min="9" max="10" width="46.140625" style="5" customWidth="1"/>
    <col min="11" max="13" width="10.7109375" style="8" customWidth="1"/>
  </cols>
  <sheetData>
    <row r="1" spans="1:13" ht="27" x14ac:dyDescent="0.25">
      <c r="B1" s="18" t="s">
        <v>0</v>
      </c>
      <c r="C1" s="18" t="s">
        <v>1</v>
      </c>
      <c r="D1" s="19" t="s">
        <v>2</v>
      </c>
      <c r="E1" s="19"/>
      <c r="F1" s="18" t="s">
        <v>3</v>
      </c>
      <c r="G1" s="4" t="s">
        <v>4</v>
      </c>
      <c r="H1" s="4" t="s">
        <v>5</v>
      </c>
      <c r="I1" s="4" t="s">
        <v>6</v>
      </c>
      <c r="J1" s="4" t="s">
        <v>7</v>
      </c>
      <c r="K1" s="7" t="s">
        <v>8</v>
      </c>
      <c r="L1" s="7" t="s">
        <v>9</v>
      </c>
      <c r="M1" s="7" t="s">
        <v>10</v>
      </c>
    </row>
    <row r="2" spans="1:13" ht="45" x14ac:dyDescent="0.25">
      <c r="A2">
        <v>1</v>
      </c>
      <c r="B2" s="11" t="s">
        <v>14</v>
      </c>
      <c r="C2" s="12" t="s">
        <v>12</v>
      </c>
      <c r="D2" s="13">
        <v>43203</v>
      </c>
      <c r="E2" s="13">
        <f>D2+60</f>
        <v>43263</v>
      </c>
      <c r="F2" s="14" t="s">
        <v>13</v>
      </c>
      <c r="G2" s="20" t="s">
        <v>735</v>
      </c>
      <c r="H2" s="16" t="s">
        <v>16</v>
      </c>
      <c r="I2" s="15" t="s">
        <v>17</v>
      </c>
      <c r="J2" s="15" t="s">
        <v>18</v>
      </c>
      <c r="K2" s="17" t="str">
        <f>HYPERLINK("https://docs.wto.org/imrd/directdoc.asp?DDFDocuments/t/G/TBTN18/UGA838.DOCX","EN")</f>
        <v>EN</v>
      </c>
      <c r="L2" s="17"/>
      <c r="M2" s="17"/>
    </row>
    <row r="3" spans="1:13" ht="30" x14ac:dyDescent="0.25">
      <c r="A3">
        <v>2</v>
      </c>
      <c r="B3" s="11" t="s">
        <v>24</v>
      </c>
      <c r="C3" s="12" t="s">
        <v>25</v>
      </c>
      <c r="D3" s="13">
        <v>43202</v>
      </c>
      <c r="E3" s="13">
        <f t="shared" ref="E3:E66" si="0">D3+60</f>
        <v>43262</v>
      </c>
      <c r="F3" s="14" t="s">
        <v>26</v>
      </c>
      <c r="G3" s="22" t="s">
        <v>736</v>
      </c>
      <c r="H3" s="16"/>
      <c r="I3" s="15" t="s">
        <v>28</v>
      </c>
      <c r="J3" s="15" t="s">
        <v>29</v>
      </c>
      <c r="K3" s="17"/>
      <c r="L3" s="17"/>
      <c r="M3" s="17" t="str">
        <f>HYPERLINK("https://docs.wto.org/imrd/directdoc.asp?DDFDocuments/v/G/TBTN16/CHL360A1.DOCX","ES")</f>
        <v>ES</v>
      </c>
    </row>
    <row r="4" spans="1:13" ht="45" x14ac:dyDescent="0.25">
      <c r="A4">
        <v>3</v>
      </c>
      <c r="B4" s="11" t="s">
        <v>32</v>
      </c>
      <c r="C4" s="12" t="s">
        <v>25</v>
      </c>
      <c r="D4" s="13">
        <v>43202</v>
      </c>
      <c r="E4" s="13">
        <f t="shared" si="0"/>
        <v>43262</v>
      </c>
      <c r="F4" s="14" t="s">
        <v>26</v>
      </c>
      <c r="G4" s="22" t="s">
        <v>737</v>
      </c>
      <c r="H4" s="16"/>
      <c r="I4" s="15" t="s">
        <v>34</v>
      </c>
      <c r="J4" s="15" t="s">
        <v>29</v>
      </c>
      <c r="K4" s="17"/>
      <c r="L4" s="17"/>
      <c r="M4" s="17" t="str">
        <f>HYPERLINK("https://docs.wto.org/imrd/directdoc.asp?DDFDocuments/v/G/TBTN17/CHL399A1.DOCX","ES")</f>
        <v>ES</v>
      </c>
    </row>
    <row r="5" spans="1:13" x14ac:dyDescent="0.25">
      <c r="A5">
        <v>4</v>
      </c>
      <c r="B5" s="11" t="s">
        <v>44</v>
      </c>
      <c r="C5" s="12" t="s">
        <v>45</v>
      </c>
      <c r="D5" s="13">
        <v>43202</v>
      </c>
      <c r="E5" s="13">
        <f t="shared" si="0"/>
        <v>43262</v>
      </c>
      <c r="F5" s="14" t="s">
        <v>13</v>
      </c>
      <c r="G5" s="20" t="s">
        <v>738</v>
      </c>
      <c r="H5" s="16"/>
      <c r="I5" s="15" t="s">
        <v>47</v>
      </c>
      <c r="J5" s="15" t="s">
        <v>23</v>
      </c>
      <c r="K5" s="17" t="str">
        <f>HYPERLINK("https://docs.wto.org/imrd/directdoc.asp?DDFDocuments/t/G/TBTN18/KOR755.DOCX","EN")</f>
        <v>EN</v>
      </c>
      <c r="L5" s="17"/>
      <c r="M5" s="17"/>
    </row>
    <row r="6" spans="1:13" ht="30" x14ac:dyDescent="0.25">
      <c r="A6">
        <v>5</v>
      </c>
      <c r="B6" s="11" t="s">
        <v>51</v>
      </c>
      <c r="C6" s="12" t="s">
        <v>45</v>
      </c>
      <c r="D6" s="13">
        <v>43202</v>
      </c>
      <c r="E6" s="13">
        <f t="shared" si="0"/>
        <v>43262</v>
      </c>
      <c r="F6" s="14" t="s">
        <v>13</v>
      </c>
      <c r="G6" s="20" t="s">
        <v>740</v>
      </c>
      <c r="H6" s="16" t="s">
        <v>53</v>
      </c>
      <c r="I6" s="15" t="s">
        <v>54</v>
      </c>
      <c r="J6" s="15" t="s">
        <v>55</v>
      </c>
      <c r="K6" s="17" t="str">
        <f>HYPERLINK("https://docs.wto.org/imrd/directdoc.asp?DDFDocuments/t/G/TBTN18/KOR757.DOCX","EN")</f>
        <v>EN</v>
      </c>
      <c r="L6" s="17"/>
      <c r="M6" s="17"/>
    </row>
    <row r="7" spans="1:13" ht="45" x14ac:dyDescent="0.25">
      <c r="A7">
        <v>6</v>
      </c>
      <c r="B7" s="11" t="s">
        <v>66</v>
      </c>
      <c r="C7" s="12" t="s">
        <v>60</v>
      </c>
      <c r="D7" s="13">
        <v>43202</v>
      </c>
      <c r="E7" s="13">
        <f t="shared" si="0"/>
        <v>43262</v>
      </c>
      <c r="F7" s="14" t="s">
        <v>26</v>
      </c>
      <c r="G7" s="22" t="s">
        <v>739</v>
      </c>
      <c r="H7" s="16"/>
      <c r="I7" s="15" t="s">
        <v>68</v>
      </c>
      <c r="J7" s="15"/>
      <c r="K7" s="17"/>
      <c r="L7" s="17"/>
      <c r="M7" s="17" t="str">
        <f>HYPERLINK("https://docs.wto.org/imrd/directdoc.asp?DDFDocuments/v/G/TBTN17/MEX352A1.DOCX","ES")</f>
        <v>ES</v>
      </c>
    </row>
    <row r="8" spans="1:13" ht="135" x14ac:dyDescent="0.25">
      <c r="A8">
        <v>7</v>
      </c>
      <c r="B8" s="11" t="s">
        <v>77</v>
      </c>
      <c r="C8" s="12" t="s">
        <v>78</v>
      </c>
      <c r="D8" s="13">
        <v>43202</v>
      </c>
      <c r="E8" s="13">
        <f t="shared" si="0"/>
        <v>43262</v>
      </c>
      <c r="F8" s="14" t="s">
        <v>79</v>
      </c>
      <c r="G8" s="22" t="s">
        <v>741</v>
      </c>
      <c r="H8" s="16"/>
      <c r="I8" s="15" t="s">
        <v>81</v>
      </c>
      <c r="J8" s="15" t="s">
        <v>82</v>
      </c>
      <c r="K8" s="23" t="str">
        <f>HYPERLINK("https://docs.wto.org/imrd/directdoc.asp?DDFDocuments/t/G/TBTN14/USA908A4C1.DOCX","EN")</f>
        <v>EN</v>
      </c>
      <c r="L8" s="17"/>
      <c r="M8" s="17"/>
    </row>
    <row r="9" spans="1:13" ht="45" x14ac:dyDescent="0.25">
      <c r="A9">
        <v>8</v>
      </c>
      <c r="B9" s="11" t="s">
        <v>84</v>
      </c>
      <c r="C9" s="12" t="s">
        <v>20</v>
      </c>
      <c r="D9" s="13">
        <v>43201</v>
      </c>
      <c r="E9" s="13">
        <f t="shared" si="0"/>
        <v>43261</v>
      </c>
      <c r="F9" s="14" t="s">
        <v>13</v>
      </c>
      <c r="G9" s="20" t="s">
        <v>742</v>
      </c>
      <c r="H9" s="16"/>
      <c r="I9" s="15" t="s">
        <v>86</v>
      </c>
      <c r="J9" s="15" t="s">
        <v>87</v>
      </c>
      <c r="K9" s="17" t="str">
        <f>HYPERLINK("https://docs.wto.org/imrd/directdoc.asp?DDFDocuments/t/G/TBTN18/BRA806.DOCX","EN")</f>
        <v>EN</v>
      </c>
      <c r="L9" s="17"/>
      <c r="M9" s="17"/>
    </row>
    <row r="10" spans="1:13" ht="45" x14ac:dyDescent="0.25">
      <c r="A10">
        <v>9</v>
      </c>
      <c r="B10" s="11" t="s">
        <v>122</v>
      </c>
      <c r="C10" s="12" t="s">
        <v>78</v>
      </c>
      <c r="D10" s="13">
        <v>43200</v>
      </c>
      <c r="E10" s="13">
        <f t="shared" si="0"/>
        <v>43260</v>
      </c>
      <c r="F10" s="14" t="s">
        <v>13</v>
      </c>
      <c r="G10" s="20" t="s">
        <v>744</v>
      </c>
      <c r="H10" s="16" t="s">
        <v>124</v>
      </c>
      <c r="I10" s="15" t="s">
        <v>125</v>
      </c>
      <c r="J10" s="15" t="s">
        <v>126</v>
      </c>
      <c r="K10" s="17" t="str">
        <f>HYPERLINK("https://docs.wto.org/imrd/directdoc.asp?DDFDocuments/t/G/TBTN18/USA1357.DOCX","EN")</f>
        <v>EN</v>
      </c>
      <c r="L10" s="17"/>
      <c r="M10" s="17"/>
    </row>
    <row r="11" spans="1:13" ht="30" x14ac:dyDescent="0.25">
      <c r="A11">
        <v>10</v>
      </c>
      <c r="B11" s="11" t="s">
        <v>127</v>
      </c>
      <c r="C11" s="12" t="s">
        <v>78</v>
      </c>
      <c r="D11" s="13">
        <v>43200</v>
      </c>
      <c r="E11" s="13">
        <f t="shared" si="0"/>
        <v>43260</v>
      </c>
      <c r="F11" s="14" t="s">
        <v>13</v>
      </c>
      <c r="G11" s="20" t="s">
        <v>743</v>
      </c>
      <c r="H11" s="16" t="s">
        <v>129</v>
      </c>
      <c r="I11" s="15" t="s">
        <v>130</v>
      </c>
      <c r="J11" s="15" t="s">
        <v>73</v>
      </c>
      <c r="K11" s="17" t="str">
        <f>HYPERLINK("https://docs.wto.org/imrd/directdoc.asp?DDFDocuments/t/G/TBTN18/USA1358.DOCX","EN")</f>
        <v>EN</v>
      </c>
      <c r="L11" s="17"/>
      <c r="M11" s="17"/>
    </row>
    <row r="12" spans="1:13" ht="75" x14ac:dyDescent="0.25">
      <c r="A12">
        <v>11</v>
      </c>
      <c r="B12" s="11" t="s">
        <v>131</v>
      </c>
      <c r="C12" s="12" t="s">
        <v>132</v>
      </c>
      <c r="D12" s="13">
        <v>43199</v>
      </c>
      <c r="E12" s="13">
        <f t="shared" si="0"/>
        <v>43259</v>
      </c>
      <c r="F12" s="14" t="s">
        <v>13</v>
      </c>
      <c r="G12" s="20" t="s">
        <v>745</v>
      </c>
      <c r="H12" s="16" t="s">
        <v>134</v>
      </c>
      <c r="I12" s="15" t="s">
        <v>135</v>
      </c>
      <c r="J12" s="15" t="s">
        <v>136</v>
      </c>
      <c r="K12" s="17" t="str">
        <f>HYPERLINK("https://docs.wto.org/imrd/directdoc.asp?DDFDocuments/t/G/TBTN18/BDI4.DOCX","EN")</f>
        <v>EN</v>
      </c>
      <c r="L12" s="17"/>
      <c r="M12" s="17" t="str">
        <f>HYPERLINK("https://docs.wto.org/imrd/directdoc.asp?DDFDocuments/v/G/TBTN18/BDI4.DOCX","ES")</f>
        <v>ES</v>
      </c>
    </row>
    <row r="13" spans="1:13" ht="60" x14ac:dyDescent="0.25">
      <c r="A13">
        <v>12</v>
      </c>
      <c r="B13" s="11" t="s">
        <v>137</v>
      </c>
      <c r="C13" s="12" t="s">
        <v>132</v>
      </c>
      <c r="D13" s="13">
        <v>43199</v>
      </c>
      <c r="E13" s="13">
        <f t="shared" si="0"/>
        <v>43259</v>
      </c>
      <c r="F13" s="14" t="s">
        <v>13</v>
      </c>
      <c r="G13" s="21" t="s">
        <v>138</v>
      </c>
      <c r="H13" s="16"/>
      <c r="I13" s="15" t="s">
        <v>139</v>
      </c>
      <c r="J13" s="15" t="s">
        <v>140</v>
      </c>
      <c r="K13" s="17" t="str">
        <f>HYPERLINK("https://docs.wto.org/imrd/directdoc.asp?DDFDocuments/t/G/TBTN18/BDI5.DOCX","EN")</f>
        <v>EN</v>
      </c>
      <c r="L13" s="17"/>
      <c r="M13" s="17"/>
    </row>
    <row r="14" spans="1:13" ht="195" x14ac:dyDescent="0.25">
      <c r="A14">
        <v>13</v>
      </c>
      <c r="B14" s="11" t="s">
        <v>141</v>
      </c>
      <c r="C14" s="12" t="s">
        <v>20</v>
      </c>
      <c r="D14" s="13">
        <v>43199</v>
      </c>
      <c r="E14" s="13">
        <f t="shared" si="0"/>
        <v>43259</v>
      </c>
      <c r="F14" s="14" t="s">
        <v>26</v>
      </c>
      <c r="G14" s="15" t="s">
        <v>142</v>
      </c>
      <c r="H14" s="16" t="s">
        <v>143</v>
      </c>
      <c r="I14" s="15" t="s">
        <v>144</v>
      </c>
      <c r="J14" s="15" t="s">
        <v>145</v>
      </c>
      <c r="K14" s="17" t="str">
        <f>HYPERLINK("https://docs.wto.org/imrd/directdoc.asp?DDFDocuments/t/G/TBTN14/BRA609A5.DOCX","EN")</f>
        <v>EN</v>
      </c>
      <c r="L14" s="17"/>
      <c r="M14" s="17" t="str">
        <f>HYPERLINK("https://docs.wto.org/imrd/directdoc.asp?DDFDocuments/v/G/TBTN14/BRA609A5.DOCX","ES")</f>
        <v>ES</v>
      </c>
    </row>
    <row r="15" spans="1:13" ht="45" x14ac:dyDescent="0.25">
      <c r="A15">
        <v>14</v>
      </c>
      <c r="B15" s="11" t="s">
        <v>146</v>
      </c>
      <c r="C15" s="12" t="s">
        <v>25</v>
      </c>
      <c r="D15" s="13">
        <v>43199</v>
      </c>
      <c r="E15" s="13">
        <f t="shared" si="0"/>
        <v>43259</v>
      </c>
      <c r="F15" s="14" t="s">
        <v>26</v>
      </c>
      <c r="G15" s="15" t="s">
        <v>147</v>
      </c>
      <c r="H15" s="16"/>
      <c r="I15" s="15" t="s">
        <v>148</v>
      </c>
      <c r="J15" s="15" t="s">
        <v>29</v>
      </c>
      <c r="K15" s="17"/>
      <c r="L15" s="17"/>
      <c r="M15" s="17" t="str">
        <f>HYPERLINK("https://docs.wto.org/imrd/directdoc.asp?DDFDocuments/v/G/TBTN17/CHL409A1.DOCX","ES")</f>
        <v>ES</v>
      </c>
    </row>
    <row r="16" spans="1:13" x14ac:dyDescent="0.25">
      <c r="A16">
        <v>15</v>
      </c>
      <c r="B16" s="11" t="s">
        <v>149</v>
      </c>
      <c r="C16" s="12" t="s">
        <v>25</v>
      </c>
      <c r="D16" s="13">
        <v>43199</v>
      </c>
      <c r="E16" s="13">
        <f t="shared" si="0"/>
        <v>43259</v>
      </c>
      <c r="F16" s="14" t="s">
        <v>26</v>
      </c>
      <c r="G16" s="15" t="s">
        <v>150</v>
      </c>
      <c r="H16" s="16"/>
      <c r="I16" s="15" t="s">
        <v>105</v>
      </c>
      <c r="J16" s="15" t="s">
        <v>29</v>
      </c>
      <c r="K16" s="17"/>
      <c r="L16" s="17"/>
      <c r="M16" s="17" t="str">
        <f>HYPERLINK("https://docs.wto.org/imrd/directdoc.asp?DDFDocuments/v/G/TBTN17/CHL410A1.DOCX","ES")</f>
        <v>ES</v>
      </c>
    </row>
    <row r="17" spans="1:13" x14ac:dyDescent="0.25">
      <c r="A17">
        <v>16</v>
      </c>
      <c r="B17" s="11" t="s">
        <v>151</v>
      </c>
      <c r="C17" s="12" t="s">
        <v>152</v>
      </c>
      <c r="D17" s="13">
        <v>43199</v>
      </c>
      <c r="E17" s="13">
        <f t="shared" si="0"/>
        <v>43259</v>
      </c>
      <c r="F17" s="14" t="s">
        <v>13</v>
      </c>
      <c r="G17" s="15" t="s">
        <v>153</v>
      </c>
      <c r="H17" s="16"/>
      <c r="I17" s="15" t="s">
        <v>22</v>
      </c>
      <c r="J17" s="15" t="s">
        <v>23</v>
      </c>
      <c r="K17" s="17" t="str">
        <f>HYPERLINK("https://docs.wto.org/imrd/directdoc.asp?DDFDocuments/t/G/TBTN18/CHN1260.DOCX","EN")</f>
        <v>EN</v>
      </c>
      <c r="L17" s="17"/>
      <c r="M17" s="17" t="str">
        <f>HYPERLINK("https://docs.wto.org/imrd/directdoc.asp?DDFDocuments/v/G/TBTN18/CHN1260.DOCX","ES")</f>
        <v>ES</v>
      </c>
    </row>
    <row r="18" spans="1:13" x14ac:dyDescent="0.25">
      <c r="A18">
        <v>17</v>
      </c>
      <c r="B18" s="11" t="s">
        <v>154</v>
      </c>
      <c r="C18" s="12" t="s">
        <v>152</v>
      </c>
      <c r="D18" s="13">
        <v>43199</v>
      </c>
      <c r="E18" s="13">
        <f t="shared" si="0"/>
        <v>43259</v>
      </c>
      <c r="F18" s="14" t="s">
        <v>13</v>
      </c>
      <c r="G18" s="15" t="s">
        <v>153</v>
      </c>
      <c r="H18" s="16"/>
      <c r="I18" s="15" t="s">
        <v>155</v>
      </c>
      <c r="J18" s="15" t="s">
        <v>23</v>
      </c>
      <c r="K18" s="17" t="str">
        <f>HYPERLINK("https://docs.wto.org/imrd/directdoc.asp?DDFDocuments/t/G/TBTN18/CHN1261.DOCX","EN")</f>
        <v>EN</v>
      </c>
      <c r="L18" s="17"/>
      <c r="M18" s="17" t="str">
        <f>HYPERLINK("https://docs.wto.org/imrd/directdoc.asp?DDFDocuments/v/G/TBTN18/CHN1261.DOCX","ES")</f>
        <v>ES</v>
      </c>
    </row>
    <row r="19" spans="1:13" ht="105" x14ac:dyDescent="0.25">
      <c r="A19">
        <v>18</v>
      </c>
      <c r="B19" s="11" t="s">
        <v>156</v>
      </c>
      <c r="C19" s="12" t="s">
        <v>152</v>
      </c>
      <c r="D19" s="13">
        <v>43199</v>
      </c>
      <c r="E19" s="13">
        <f t="shared" si="0"/>
        <v>43259</v>
      </c>
      <c r="F19" s="14" t="s">
        <v>13</v>
      </c>
      <c r="G19" s="15" t="s">
        <v>157</v>
      </c>
      <c r="H19" s="16" t="s">
        <v>158</v>
      </c>
      <c r="I19" s="15" t="s">
        <v>159</v>
      </c>
      <c r="J19" s="15" t="s">
        <v>55</v>
      </c>
      <c r="K19" s="17" t="str">
        <f>HYPERLINK("https://docs.wto.org/imrd/directdoc.asp?DDFDocuments/t/G/TBTN18/CHN1262.DOCX","EN")</f>
        <v>EN</v>
      </c>
      <c r="L19" s="17"/>
      <c r="M19" s="17" t="str">
        <f>HYPERLINK("https://docs.wto.org/imrd/directdoc.asp?DDFDocuments/v/G/TBTN18/CHN1262.DOCX","ES")</f>
        <v>ES</v>
      </c>
    </row>
    <row r="20" spans="1:13" ht="105" x14ac:dyDescent="0.25">
      <c r="A20">
        <v>19</v>
      </c>
      <c r="B20" s="11" t="s">
        <v>160</v>
      </c>
      <c r="C20" s="12" t="s">
        <v>152</v>
      </c>
      <c r="D20" s="13">
        <v>43199</v>
      </c>
      <c r="E20" s="13">
        <f t="shared" si="0"/>
        <v>43259</v>
      </c>
      <c r="F20" s="14" t="s">
        <v>13</v>
      </c>
      <c r="G20" s="15" t="s">
        <v>161</v>
      </c>
      <c r="H20" s="16" t="s">
        <v>158</v>
      </c>
      <c r="I20" s="15" t="s">
        <v>159</v>
      </c>
      <c r="J20" s="15" t="s">
        <v>55</v>
      </c>
      <c r="K20" s="17" t="str">
        <f>HYPERLINK("https://docs.wto.org/imrd/directdoc.asp?DDFDocuments/t/G/TBTN18/CHN1263.DOCX","EN")</f>
        <v>EN</v>
      </c>
      <c r="L20" s="17"/>
      <c r="M20" s="17" t="str">
        <f>HYPERLINK("https://docs.wto.org/imrd/directdoc.asp?DDFDocuments/v/G/TBTN18/CHN1263.DOCX","ES")</f>
        <v>ES</v>
      </c>
    </row>
    <row r="21" spans="1:13" ht="75" x14ac:dyDescent="0.25">
      <c r="A21">
        <v>20</v>
      </c>
      <c r="B21" s="11" t="s">
        <v>162</v>
      </c>
      <c r="C21" s="12" t="s">
        <v>152</v>
      </c>
      <c r="D21" s="13">
        <v>43199</v>
      </c>
      <c r="E21" s="13">
        <f t="shared" si="0"/>
        <v>43259</v>
      </c>
      <c r="F21" s="14" t="s">
        <v>13</v>
      </c>
      <c r="G21" s="15" t="s">
        <v>163</v>
      </c>
      <c r="H21" s="16" t="s">
        <v>164</v>
      </c>
      <c r="I21" s="15" t="s">
        <v>165</v>
      </c>
      <c r="J21" s="15" t="s">
        <v>18</v>
      </c>
      <c r="K21" s="17" t="str">
        <f>HYPERLINK("https://docs.wto.org/imrd/directdoc.asp?DDFDocuments/t/G/TBTN18/CHN1264.DOCX","EN")</f>
        <v>EN</v>
      </c>
      <c r="L21" s="17"/>
      <c r="M21" s="17"/>
    </row>
    <row r="22" spans="1:13" ht="105" x14ac:dyDescent="0.25">
      <c r="A22">
        <v>21</v>
      </c>
      <c r="B22" s="11" t="s">
        <v>166</v>
      </c>
      <c r="C22" s="12" t="s">
        <v>152</v>
      </c>
      <c r="D22" s="13">
        <v>43199</v>
      </c>
      <c r="E22" s="13">
        <f t="shared" si="0"/>
        <v>43259</v>
      </c>
      <c r="F22" s="14" t="s">
        <v>13</v>
      </c>
      <c r="G22" s="15" t="s">
        <v>167</v>
      </c>
      <c r="H22" s="16" t="s">
        <v>158</v>
      </c>
      <c r="I22" s="15" t="s">
        <v>168</v>
      </c>
      <c r="J22" s="15" t="s">
        <v>169</v>
      </c>
      <c r="K22" s="17" t="str">
        <f>HYPERLINK("https://docs.wto.org/imrd/directdoc.asp?DDFDocuments/t/G/TBTN18/CHN1265.DOCX","EN")</f>
        <v>EN</v>
      </c>
      <c r="L22" s="17"/>
      <c r="M22" s="17"/>
    </row>
    <row r="23" spans="1:13" ht="30" x14ac:dyDescent="0.25">
      <c r="A23">
        <v>22</v>
      </c>
      <c r="B23" s="11" t="s">
        <v>170</v>
      </c>
      <c r="C23" s="12" t="s">
        <v>171</v>
      </c>
      <c r="D23" s="13">
        <v>43199</v>
      </c>
      <c r="E23" s="13">
        <f t="shared" si="0"/>
        <v>43259</v>
      </c>
      <c r="F23" s="14" t="s">
        <v>13</v>
      </c>
      <c r="G23" s="15" t="s">
        <v>172</v>
      </c>
      <c r="H23" s="16"/>
      <c r="I23" s="15" t="s">
        <v>173</v>
      </c>
      <c r="J23" s="15" t="s">
        <v>174</v>
      </c>
      <c r="K23" s="17" t="str">
        <f>HYPERLINK("https://docs.wto.org/imrd/directdoc.asp?DDFDocuments/t/G/TBTN18/TPKM319.DOCX","EN")</f>
        <v>EN</v>
      </c>
      <c r="L23" s="17"/>
      <c r="M23" s="17"/>
    </row>
    <row r="24" spans="1:13" ht="45" x14ac:dyDescent="0.25">
      <c r="A24">
        <v>23</v>
      </c>
      <c r="B24" s="11" t="s">
        <v>175</v>
      </c>
      <c r="C24" s="12" t="s">
        <v>176</v>
      </c>
      <c r="D24" s="13">
        <v>43199</v>
      </c>
      <c r="E24" s="13">
        <f t="shared" si="0"/>
        <v>43259</v>
      </c>
      <c r="F24" s="14" t="s">
        <v>13</v>
      </c>
      <c r="G24" s="15"/>
      <c r="H24" s="16"/>
      <c r="I24" s="15" t="s">
        <v>177</v>
      </c>
      <c r="J24" s="15" t="s">
        <v>178</v>
      </c>
      <c r="K24" s="17" t="str">
        <f>HYPERLINK("https://docs.wto.org/imrd/directdoc.asp?DDFDocuments/t/G/TBTN18/TZA149.DOCX","EN")</f>
        <v>EN</v>
      </c>
      <c r="L24" s="17"/>
      <c r="M24" s="17" t="str">
        <f>HYPERLINK("https://docs.wto.org/imrd/directdoc.asp?DDFDocuments/v/G/TBTN18/TZA149.DOCX","ES")</f>
        <v>ES</v>
      </c>
    </row>
    <row r="25" spans="1:13" x14ac:dyDescent="0.25">
      <c r="A25">
        <v>24</v>
      </c>
      <c r="B25" s="11" t="s">
        <v>179</v>
      </c>
      <c r="C25" s="12" t="s">
        <v>20</v>
      </c>
      <c r="D25" s="13">
        <v>43195</v>
      </c>
      <c r="E25" s="13">
        <f t="shared" si="0"/>
        <v>43255</v>
      </c>
      <c r="F25" s="14" t="s">
        <v>13</v>
      </c>
      <c r="G25" s="15" t="s">
        <v>180</v>
      </c>
      <c r="H25" s="16"/>
      <c r="I25" s="15" t="s">
        <v>47</v>
      </c>
      <c r="J25" s="15" t="s">
        <v>23</v>
      </c>
      <c r="K25" s="17" t="str">
        <f>HYPERLINK("https://docs.wto.org/imrd/directdoc.asp?DDFDocuments/t/G/TBTN18/BRA805.DOCX","EN")</f>
        <v>EN</v>
      </c>
      <c r="L25" s="17" t="str">
        <f>HYPERLINK("https://docs.wto.org/imrd/directdoc.asp?DDFDocuments/u/G/TBTN18/BRA805.DOCX","FR")</f>
        <v>FR</v>
      </c>
      <c r="M25" s="17" t="str">
        <f>HYPERLINK("https://docs.wto.org/imrd/directdoc.asp?DDFDocuments/v/G/TBTN18/BRA805.DOCX","ES")</f>
        <v>ES</v>
      </c>
    </row>
    <row r="26" spans="1:13" x14ac:dyDescent="0.25">
      <c r="A26">
        <v>25</v>
      </c>
      <c r="B26" s="11" t="s">
        <v>181</v>
      </c>
      <c r="C26" s="12" t="s">
        <v>45</v>
      </c>
      <c r="D26" s="13">
        <v>43195</v>
      </c>
      <c r="E26" s="13">
        <f t="shared" si="0"/>
        <v>43255</v>
      </c>
      <c r="F26" s="14" t="s">
        <v>13</v>
      </c>
      <c r="G26" s="15" t="s">
        <v>182</v>
      </c>
      <c r="H26" s="16"/>
      <c r="I26" s="15" t="s">
        <v>183</v>
      </c>
      <c r="J26" s="15" t="s">
        <v>184</v>
      </c>
      <c r="K26" s="17" t="str">
        <f>HYPERLINK("https://docs.wto.org/imrd/directdoc.asp?DDFDocuments/t/G/TBTN18/KOR754.DOCX","EN")</f>
        <v>EN</v>
      </c>
      <c r="L26" s="17"/>
      <c r="M26" s="17" t="str">
        <f>HYPERLINK("https://docs.wto.org/imrd/directdoc.asp?DDFDocuments/v/G/TBTN18/KOR754.DOCX","ES")</f>
        <v>ES</v>
      </c>
    </row>
    <row r="27" spans="1:13" ht="30" x14ac:dyDescent="0.25">
      <c r="A27">
        <v>26</v>
      </c>
      <c r="B27" s="11" t="s">
        <v>185</v>
      </c>
      <c r="C27" s="12" t="s">
        <v>60</v>
      </c>
      <c r="D27" s="13">
        <v>43195</v>
      </c>
      <c r="E27" s="13">
        <f t="shared" si="0"/>
        <v>43255</v>
      </c>
      <c r="F27" s="14" t="s">
        <v>13</v>
      </c>
      <c r="G27" s="15"/>
      <c r="H27" s="16" t="s">
        <v>186</v>
      </c>
      <c r="I27" s="15" t="s">
        <v>187</v>
      </c>
      <c r="J27" s="15" t="s">
        <v>188</v>
      </c>
      <c r="K27" s="17"/>
      <c r="L27" s="17"/>
      <c r="M27" s="17" t="str">
        <f>HYPERLINK("https://docs.wto.org/imrd/directdoc.asp?DDFDocuments/v/G/TBTN18/MEX402.DOCX","ES")</f>
        <v>ES</v>
      </c>
    </row>
    <row r="28" spans="1:13" ht="30" x14ac:dyDescent="0.25">
      <c r="A28">
        <v>27</v>
      </c>
      <c r="B28" s="11" t="s">
        <v>189</v>
      </c>
      <c r="C28" s="12" t="s">
        <v>190</v>
      </c>
      <c r="D28" s="13">
        <v>43195</v>
      </c>
      <c r="E28" s="13">
        <f t="shared" si="0"/>
        <v>43255</v>
      </c>
      <c r="F28" s="14" t="s">
        <v>13</v>
      </c>
      <c r="G28" s="15"/>
      <c r="H28" s="16"/>
      <c r="I28" s="15" t="s">
        <v>28</v>
      </c>
      <c r="J28" s="15" t="s">
        <v>191</v>
      </c>
      <c r="K28" s="17"/>
      <c r="L28" s="17"/>
      <c r="M28" s="17" t="str">
        <f>HYPERLINK("https://docs.wto.org/imrd/directdoc.asp?DDFDocuments/v/G/TBTN18/PRY104.DOCX","ES")</f>
        <v>ES</v>
      </c>
    </row>
    <row r="29" spans="1:13" ht="30" x14ac:dyDescent="0.25">
      <c r="A29">
        <v>28</v>
      </c>
      <c r="B29" s="11" t="s">
        <v>192</v>
      </c>
      <c r="C29" s="12" t="s">
        <v>176</v>
      </c>
      <c r="D29" s="13">
        <v>43195</v>
      </c>
      <c r="E29" s="13">
        <f t="shared" si="0"/>
        <v>43255</v>
      </c>
      <c r="F29" s="14" t="s">
        <v>13</v>
      </c>
      <c r="G29" s="15"/>
      <c r="H29" s="16"/>
      <c r="I29" s="15" t="s">
        <v>193</v>
      </c>
      <c r="J29" s="15" t="s">
        <v>194</v>
      </c>
      <c r="K29" s="17" t="str">
        <f>HYPERLINK("https://docs.wto.org/imrd/directdoc.asp?DDFDocuments/t/G/TBTN18/TZA147.DOCX","EN")</f>
        <v>EN</v>
      </c>
      <c r="L29" s="17"/>
      <c r="M29" s="17" t="str">
        <f>HYPERLINK("https://docs.wto.org/imrd/directdoc.asp?DDFDocuments/v/G/TBTN18/TZA147.DOCX","ES")</f>
        <v>ES</v>
      </c>
    </row>
    <row r="30" spans="1:13" ht="30" x14ac:dyDescent="0.25">
      <c r="A30">
        <v>29</v>
      </c>
      <c r="B30" s="11" t="s">
        <v>195</v>
      </c>
      <c r="C30" s="12" t="s">
        <v>176</v>
      </c>
      <c r="D30" s="13">
        <v>43195</v>
      </c>
      <c r="E30" s="13">
        <f t="shared" si="0"/>
        <v>43255</v>
      </c>
      <c r="F30" s="14" t="s">
        <v>13</v>
      </c>
      <c r="G30" s="15"/>
      <c r="H30" s="16"/>
      <c r="I30" s="15" t="s">
        <v>193</v>
      </c>
      <c r="J30" s="15" t="s">
        <v>194</v>
      </c>
      <c r="K30" s="17" t="str">
        <f>HYPERLINK("https://docs.wto.org/imrd/directdoc.asp?DDFDocuments/t/G/TBTN18/TZA148.DOCX","EN")</f>
        <v>EN</v>
      </c>
      <c r="L30" s="17"/>
      <c r="M30" s="17" t="str">
        <f>HYPERLINK("https://docs.wto.org/imrd/directdoc.asp?DDFDocuments/v/G/TBTN18/TZA148.DOCX","ES")</f>
        <v>ES</v>
      </c>
    </row>
    <row r="31" spans="1:13" ht="105" x14ac:dyDescent="0.25">
      <c r="A31">
        <v>30</v>
      </c>
      <c r="B31" s="11" t="s">
        <v>196</v>
      </c>
      <c r="C31" s="12" t="s">
        <v>12</v>
      </c>
      <c r="D31" s="13">
        <v>43195</v>
      </c>
      <c r="E31" s="13">
        <f t="shared" si="0"/>
        <v>43255</v>
      </c>
      <c r="F31" s="14" t="s">
        <v>26</v>
      </c>
      <c r="G31" s="15" t="s">
        <v>197</v>
      </c>
      <c r="H31" s="16"/>
      <c r="I31" s="15" t="s">
        <v>198</v>
      </c>
      <c r="J31" s="15"/>
      <c r="K31" s="17" t="str">
        <f>HYPERLINK("https://docs.wto.org/imrd/directdoc.asp?DDFDocuments/t/G/TBTN08/UGA21A1.DOCX","EN")</f>
        <v>EN</v>
      </c>
      <c r="L31" s="17" t="str">
        <f>HYPERLINK("https://docs.wto.org/imrd/directdoc.asp?DDFDocuments/u/G/TBTN08/UGA21A1.DOCX","FR")</f>
        <v>FR</v>
      </c>
      <c r="M31" s="17" t="str">
        <f>HYPERLINK("https://docs.wto.org/imrd/directdoc.asp?DDFDocuments/v/G/TBTN08/UGA21A1.DOCX","ES")</f>
        <v>ES</v>
      </c>
    </row>
    <row r="32" spans="1:13" ht="45" x14ac:dyDescent="0.25">
      <c r="A32">
        <v>31</v>
      </c>
      <c r="B32" s="11" t="s">
        <v>199</v>
      </c>
      <c r="C32" s="12" t="s">
        <v>12</v>
      </c>
      <c r="D32" s="13">
        <v>43195</v>
      </c>
      <c r="E32" s="13">
        <f t="shared" si="0"/>
        <v>43255</v>
      </c>
      <c r="F32" s="14" t="s">
        <v>26</v>
      </c>
      <c r="G32" s="15" t="s">
        <v>200</v>
      </c>
      <c r="H32" s="16"/>
      <c r="I32" s="15" t="s">
        <v>201</v>
      </c>
      <c r="J32" s="15"/>
      <c r="K32" s="17" t="str">
        <f>HYPERLINK("https://docs.wto.org/imrd/directdoc.asp?DDFDocuments/t/G/TBTN08/UGA22A1.DOCX","EN")</f>
        <v>EN</v>
      </c>
      <c r="L32" s="17" t="str">
        <f>HYPERLINK("https://docs.wto.org/imrd/directdoc.asp?DDFDocuments/u/G/TBTN08/UGA22A1.DOCX","FR")</f>
        <v>FR</v>
      </c>
      <c r="M32" s="17" t="str">
        <f>HYPERLINK("https://docs.wto.org/imrd/directdoc.asp?DDFDocuments/v/G/TBTN08/UGA22A1.DOCX","ES")</f>
        <v>ES</v>
      </c>
    </row>
    <row r="33" spans="1:13" ht="45" x14ac:dyDescent="0.25">
      <c r="A33">
        <v>32</v>
      </c>
      <c r="B33" s="11" t="s">
        <v>202</v>
      </c>
      <c r="C33" s="12" t="s">
        <v>12</v>
      </c>
      <c r="D33" s="13">
        <v>43195</v>
      </c>
      <c r="E33" s="13">
        <f t="shared" si="0"/>
        <v>43255</v>
      </c>
      <c r="F33" s="14" t="s">
        <v>26</v>
      </c>
      <c r="G33" s="15" t="s">
        <v>200</v>
      </c>
      <c r="H33" s="16"/>
      <c r="I33" s="15" t="s">
        <v>201</v>
      </c>
      <c r="J33" s="15"/>
      <c r="K33" s="17" t="str">
        <f>HYPERLINK("https://docs.wto.org/imrd/directdoc.asp?DDFDocuments/t/G/TBTN08/UGA22A2.DOCX","EN")</f>
        <v>EN</v>
      </c>
      <c r="L33" s="17" t="str">
        <f>HYPERLINK("https://docs.wto.org/imrd/directdoc.asp?DDFDocuments/u/G/TBTN08/UGA22A2.DOCX","FR")</f>
        <v>FR</v>
      </c>
      <c r="M33" s="17" t="str">
        <f>HYPERLINK("https://docs.wto.org/imrd/directdoc.asp?DDFDocuments/v/G/TBTN08/UGA22A2.DOCX","ES")</f>
        <v>ES</v>
      </c>
    </row>
    <row r="34" spans="1:13" ht="45" x14ac:dyDescent="0.25">
      <c r="A34">
        <v>33</v>
      </c>
      <c r="B34" s="11" t="s">
        <v>203</v>
      </c>
      <c r="C34" s="12" t="s">
        <v>12</v>
      </c>
      <c r="D34" s="13">
        <v>43195</v>
      </c>
      <c r="E34" s="13">
        <f t="shared" si="0"/>
        <v>43255</v>
      </c>
      <c r="F34" s="14" t="s">
        <v>26</v>
      </c>
      <c r="G34" s="15" t="s">
        <v>200</v>
      </c>
      <c r="H34" s="16"/>
      <c r="I34" s="15" t="s">
        <v>201</v>
      </c>
      <c r="J34" s="15"/>
      <c r="K34" s="17" t="str">
        <f>HYPERLINK("https://docs.wto.org/imrd/directdoc.asp?DDFDocuments/t/G/TBTN08/UGA22A3.DOCX","EN")</f>
        <v>EN</v>
      </c>
      <c r="L34" s="17" t="str">
        <f>HYPERLINK("https://docs.wto.org/imrd/directdoc.asp?DDFDocuments/u/G/TBTN08/UGA22A3.DOCX","FR")</f>
        <v>FR</v>
      </c>
      <c r="M34" s="17" t="str">
        <f>HYPERLINK("https://docs.wto.org/imrd/directdoc.asp?DDFDocuments/v/G/TBTN08/UGA22A3.DOCX","ES")</f>
        <v>ES</v>
      </c>
    </row>
    <row r="35" spans="1:13" ht="45" x14ac:dyDescent="0.25">
      <c r="A35">
        <v>34</v>
      </c>
      <c r="B35" s="11" t="s">
        <v>204</v>
      </c>
      <c r="C35" s="12" t="s">
        <v>12</v>
      </c>
      <c r="D35" s="13">
        <v>43195</v>
      </c>
      <c r="E35" s="13">
        <f t="shared" si="0"/>
        <v>43255</v>
      </c>
      <c r="F35" s="14" t="s">
        <v>26</v>
      </c>
      <c r="G35" s="15" t="s">
        <v>200</v>
      </c>
      <c r="H35" s="16"/>
      <c r="I35" s="15" t="s">
        <v>201</v>
      </c>
      <c r="J35" s="15"/>
      <c r="K35" s="17" t="str">
        <f>HYPERLINK("https://docs.wto.org/imrd/directdoc.asp?DDFDocuments/t/G/TBTN08/UGA22A4.DOCX","EN")</f>
        <v>EN</v>
      </c>
      <c r="L35" s="17" t="str">
        <f>HYPERLINK("https://docs.wto.org/imrd/directdoc.asp?DDFDocuments/u/G/TBTN08/UGA22A4.DOCX","FR")</f>
        <v>FR</v>
      </c>
      <c r="M35" s="17" t="str">
        <f>HYPERLINK("https://docs.wto.org/imrd/directdoc.asp?DDFDocuments/v/G/TBTN08/UGA22A4.DOCX","ES")</f>
        <v>ES</v>
      </c>
    </row>
    <row r="36" spans="1:13" ht="45" x14ac:dyDescent="0.25">
      <c r="A36">
        <v>35</v>
      </c>
      <c r="B36" s="11" t="s">
        <v>205</v>
      </c>
      <c r="C36" s="12" t="s">
        <v>12</v>
      </c>
      <c r="D36" s="13">
        <v>43195</v>
      </c>
      <c r="E36" s="13">
        <f t="shared" si="0"/>
        <v>43255</v>
      </c>
      <c r="F36" s="14" t="s">
        <v>26</v>
      </c>
      <c r="G36" s="15" t="s">
        <v>200</v>
      </c>
      <c r="H36" s="16"/>
      <c r="I36" s="15" t="s">
        <v>201</v>
      </c>
      <c r="J36" s="15"/>
      <c r="K36" s="17" t="str">
        <f>HYPERLINK("https://docs.wto.org/imrd/directdoc.asp?DDFDocuments/t/G/TBTN08/UGA22A5.DOCX","EN")</f>
        <v>EN</v>
      </c>
      <c r="L36" s="17" t="str">
        <f>HYPERLINK("https://docs.wto.org/imrd/directdoc.asp?DDFDocuments/u/G/TBTN08/UGA22A5.DOCX","FR")</f>
        <v>FR</v>
      </c>
      <c r="M36" s="17" t="str">
        <f>HYPERLINK("https://docs.wto.org/imrd/directdoc.asp?DDFDocuments/v/G/TBTN08/UGA22A5.DOCX","ES")</f>
        <v>ES</v>
      </c>
    </row>
    <row r="37" spans="1:13" ht="45" x14ac:dyDescent="0.25">
      <c r="A37">
        <v>36</v>
      </c>
      <c r="B37" s="11" t="s">
        <v>206</v>
      </c>
      <c r="C37" s="12" t="s">
        <v>12</v>
      </c>
      <c r="D37" s="13">
        <v>43195</v>
      </c>
      <c r="E37" s="13">
        <f t="shared" si="0"/>
        <v>43255</v>
      </c>
      <c r="F37" s="14" t="s">
        <v>26</v>
      </c>
      <c r="G37" s="15" t="s">
        <v>207</v>
      </c>
      <c r="H37" s="16"/>
      <c r="I37" s="15" t="s">
        <v>208</v>
      </c>
      <c r="J37" s="15" t="s">
        <v>209</v>
      </c>
      <c r="K37" s="17" t="str">
        <f>HYPERLINK("https://docs.wto.org/imrd/directdoc.asp?DDFDocuments/t/G/TBTN08/UGA37A1.DOCX","EN")</f>
        <v>EN</v>
      </c>
      <c r="L37" s="17" t="str">
        <f>HYPERLINK("https://docs.wto.org/imrd/directdoc.asp?DDFDocuments/u/G/TBTN08/UGA37A1.DOCX","FR")</f>
        <v>FR</v>
      </c>
      <c r="M37" s="17" t="str">
        <f>HYPERLINK("https://docs.wto.org/imrd/directdoc.asp?DDFDocuments/v/G/TBTN08/UGA37A1.DOCX","ES")</f>
        <v>ES</v>
      </c>
    </row>
    <row r="38" spans="1:13" ht="45" x14ac:dyDescent="0.25">
      <c r="A38">
        <v>37</v>
      </c>
      <c r="B38" s="11" t="s">
        <v>210</v>
      </c>
      <c r="C38" s="12" t="s">
        <v>12</v>
      </c>
      <c r="D38" s="13">
        <v>43195</v>
      </c>
      <c r="E38" s="13">
        <f t="shared" si="0"/>
        <v>43255</v>
      </c>
      <c r="F38" s="14" t="s">
        <v>26</v>
      </c>
      <c r="G38" s="15"/>
      <c r="H38" s="16"/>
      <c r="I38" s="15" t="s">
        <v>211</v>
      </c>
      <c r="J38" s="15" t="s">
        <v>212</v>
      </c>
      <c r="K38" s="17" t="str">
        <f>HYPERLINK("https://docs.wto.org/imrd/directdoc.asp?DDFDocuments/t/G/TBTN15/UGA467A1.DOCX","EN")</f>
        <v>EN</v>
      </c>
      <c r="L38" s="17" t="str">
        <f>HYPERLINK("https://docs.wto.org/imrd/directdoc.asp?DDFDocuments/u/G/TBTN15/UGA467A1.DOCX","FR")</f>
        <v>FR</v>
      </c>
      <c r="M38" s="17" t="str">
        <f>HYPERLINK("https://docs.wto.org/imrd/directdoc.asp?DDFDocuments/v/G/TBTN15/UGA467A1.DOCX","ES")</f>
        <v>ES</v>
      </c>
    </row>
    <row r="39" spans="1:13" ht="45" x14ac:dyDescent="0.25">
      <c r="A39">
        <v>38</v>
      </c>
      <c r="B39" s="11" t="s">
        <v>213</v>
      </c>
      <c r="C39" s="12" t="s">
        <v>214</v>
      </c>
      <c r="D39" s="13">
        <v>43194</v>
      </c>
      <c r="E39" s="13">
        <f t="shared" si="0"/>
        <v>43254</v>
      </c>
      <c r="F39" s="14" t="s">
        <v>26</v>
      </c>
      <c r="G39" s="15" t="s">
        <v>215</v>
      </c>
      <c r="H39" s="16"/>
      <c r="I39" s="15" t="s">
        <v>216</v>
      </c>
      <c r="J39" s="15"/>
      <c r="K39" s="17" t="str">
        <f>HYPERLINK("https://docs.wto.org/imrd/directdoc.asp?DDFDocuments/t/G/TBTN04/ARG166A11.DOCX","EN")</f>
        <v>EN</v>
      </c>
      <c r="L39" s="17"/>
      <c r="M39" s="17" t="str">
        <f>HYPERLINK("https://docs.wto.org/imrd/directdoc.asp?DDFDocuments/v/G/TBTN04/ARG166A11.DOCX","ES")</f>
        <v>ES</v>
      </c>
    </row>
    <row r="40" spans="1:13" ht="45" x14ac:dyDescent="0.25">
      <c r="A40">
        <v>39</v>
      </c>
      <c r="B40" s="11" t="s">
        <v>217</v>
      </c>
      <c r="C40" s="12" t="s">
        <v>214</v>
      </c>
      <c r="D40" s="13">
        <v>43194</v>
      </c>
      <c r="E40" s="13">
        <f t="shared" si="0"/>
        <v>43254</v>
      </c>
      <c r="F40" s="14" t="s">
        <v>26</v>
      </c>
      <c r="G40" s="15" t="s">
        <v>218</v>
      </c>
      <c r="H40" s="16"/>
      <c r="I40" s="15" t="s">
        <v>219</v>
      </c>
      <c r="J40" s="15" t="s">
        <v>29</v>
      </c>
      <c r="K40" s="17" t="str">
        <f>HYPERLINK("https://docs.wto.org/imrd/directdoc.asp?DDFDocuments/t/G/TBTN15/ARG297A11.DOCX","EN")</f>
        <v>EN</v>
      </c>
      <c r="L40" s="17"/>
      <c r="M40" s="17" t="str">
        <f>HYPERLINK("https://docs.wto.org/imrd/directdoc.asp?DDFDocuments/v/G/TBTN15/ARG297A11.DOCX","ES")</f>
        <v>ES</v>
      </c>
    </row>
    <row r="41" spans="1:13" ht="75" x14ac:dyDescent="0.25">
      <c r="A41">
        <v>40</v>
      </c>
      <c r="B41" s="11" t="s">
        <v>220</v>
      </c>
      <c r="C41" s="12" t="s">
        <v>20</v>
      </c>
      <c r="D41" s="13">
        <v>43194</v>
      </c>
      <c r="E41" s="13">
        <f t="shared" si="0"/>
        <v>43254</v>
      </c>
      <c r="F41" s="14" t="s">
        <v>26</v>
      </c>
      <c r="G41" s="15" t="s">
        <v>221</v>
      </c>
      <c r="H41" s="16" t="s">
        <v>222</v>
      </c>
      <c r="I41" s="15" t="s">
        <v>223</v>
      </c>
      <c r="J41" s="15" t="s">
        <v>224</v>
      </c>
      <c r="K41" s="17" t="str">
        <f>HYPERLINK("https://docs.wto.org/imrd/directdoc.asp?DDFDocuments/t/G/TBTN18/BRA796A1.DOCX","EN")</f>
        <v>EN</v>
      </c>
      <c r="L41" s="17" t="str">
        <f>HYPERLINK("https://docs.wto.org/imrd/directdoc.asp?DDFDocuments/u/G/TBTN18/BRA796A1.DOCX","FR")</f>
        <v>FR</v>
      </c>
      <c r="M41" s="17" t="str">
        <f>HYPERLINK("https://docs.wto.org/imrd/directdoc.asp?DDFDocuments/v/G/TBTN18/BRA796A1.DOCX","ES")</f>
        <v>ES</v>
      </c>
    </row>
    <row r="42" spans="1:13" ht="30" x14ac:dyDescent="0.25">
      <c r="A42">
        <v>41</v>
      </c>
      <c r="B42" s="11" t="s">
        <v>225</v>
      </c>
      <c r="C42" s="12" t="s">
        <v>92</v>
      </c>
      <c r="D42" s="13">
        <v>43194</v>
      </c>
      <c r="E42" s="13">
        <f t="shared" si="0"/>
        <v>43254</v>
      </c>
      <c r="F42" s="14" t="s">
        <v>13</v>
      </c>
      <c r="G42" s="15" t="s">
        <v>226</v>
      </c>
      <c r="H42" s="16"/>
      <c r="I42" s="15" t="s">
        <v>227</v>
      </c>
      <c r="J42" s="15" t="s">
        <v>188</v>
      </c>
      <c r="K42" s="17" t="str">
        <f>HYPERLINK("https://docs.wto.org/imrd/directdoc.asp?DDFDocuments/t/G/TBTN18/CAN546.DOCX","EN")</f>
        <v>EN</v>
      </c>
      <c r="L42" s="17" t="str">
        <f>HYPERLINK("https://docs.wto.org/imrd/directdoc.asp?DDFDocuments/u/G/TBTN18/CAN546.DOCX","FR")</f>
        <v>FR</v>
      </c>
      <c r="M42" s="17" t="str">
        <f>HYPERLINK("https://docs.wto.org/imrd/directdoc.asp?DDFDocuments/v/G/TBTN18/CAN546.DOCX","ES")</f>
        <v>ES</v>
      </c>
    </row>
    <row r="43" spans="1:13" ht="105" x14ac:dyDescent="0.25">
      <c r="A43">
        <v>42</v>
      </c>
      <c r="B43" s="11" t="s">
        <v>228</v>
      </c>
      <c r="C43" s="12" t="s">
        <v>92</v>
      </c>
      <c r="D43" s="13">
        <v>43194</v>
      </c>
      <c r="E43" s="13">
        <f t="shared" si="0"/>
        <v>43254</v>
      </c>
      <c r="F43" s="14" t="s">
        <v>13</v>
      </c>
      <c r="G43" s="15" t="s">
        <v>229</v>
      </c>
      <c r="H43" s="16" t="s">
        <v>230</v>
      </c>
      <c r="I43" s="15" t="s">
        <v>231</v>
      </c>
      <c r="J43" s="15" t="s">
        <v>232</v>
      </c>
      <c r="K43" s="17" t="str">
        <f>HYPERLINK("https://docs.wto.org/imrd/directdoc.asp?DDFDocuments/t/G/TBTN18/CAN547.DOCX","EN")</f>
        <v>EN</v>
      </c>
      <c r="L43" s="17" t="str">
        <f>HYPERLINK("https://docs.wto.org/imrd/directdoc.asp?DDFDocuments/u/G/TBTN18/CAN547.DOCX","FR")</f>
        <v>FR</v>
      </c>
      <c r="M43" s="17" t="str">
        <f>HYPERLINK("https://docs.wto.org/imrd/directdoc.asp?DDFDocuments/v/G/TBTN18/CAN547.DOCX","ES")</f>
        <v>ES</v>
      </c>
    </row>
    <row r="44" spans="1:13" ht="75" x14ac:dyDescent="0.25">
      <c r="A44">
        <v>43</v>
      </c>
      <c r="B44" s="11" t="s">
        <v>233</v>
      </c>
      <c r="C44" s="12" t="s">
        <v>39</v>
      </c>
      <c r="D44" s="13">
        <v>43194</v>
      </c>
      <c r="E44" s="13">
        <f t="shared" si="0"/>
        <v>43254</v>
      </c>
      <c r="F44" s="14" t="s">
        <v>234</v>
      </c>
      <c r="G44" s="15"/>
      <c r="H44" s="16" t="s">
        <v>235</v>
      </c>
      <c r="I44" s="15" t="s">
        <v>236</v>
      </c>
      <c r="J44" s="15" t="s">
        <v>18</v>
      </c>
      <c r="K44" s="17" t="str">
        <f>HYPERLINK("https://docs.wto.org/imrd/directdoc.asp?DDFDocuments/t/G/TBTN06/ECU12R1.DOCX","EN")</f>
        <v>EN</v>
      </c>
      <c r="L44" s="17"/>
      <c r="M44" s="17" t="str">
        <f>HYPERLINK("https://docs.wto.org/imrd/directdoc.asp?DDFDocuments/v/G/TBTN06/ECU12R1.DOCX","ES")</f>
        <v>ES</v>
      </c>
    </row>
    <row r="45" spans="1:13" ht="120" x14ac:dyDescent="0.25">
      <c r="A45">
        <v>44</v>
      </c>
      <c r="B45" s="11" t="s">
        <v>237</v>
      </c>
      <c r="C45" s="12" t="s">
        <v>238</v>
      </c>
      <c r="D45" s="13">
        <v>43194</v>
      </c>
      <c r="E45" s="13">
        <f t="shared" si="0"/>
        <v>43254</v>
      </c>
      <c r="F45" s="14" t="s">
        <v>13</v>
      </c>
      <c r="G45" s="15" t="s">
        <v>239</v>
      </c>
      <c r="H45" s="16"/>
      <c r="I45" s="15" t="s">
        <v>240</v>
      </c>
      <c r="J45" s="15" t="s">
        <v>191</v>
      </c>
      <c r="K45" s="17" t="str">
        <f>HYPERLINK("https://docs.wto.org/imrd/directdoc.asp?DDFDocuments/t/G/TBTN18/IND74.DOCX","EN")</f>
        <v>EN</v>
      </c>
      <c r="L45" s="17"/>
      <c r="M45" s="17" t="str">
        <f>HYPERLINK("https://docs.wto.org/imrd/directdoc.asp?DDFDocuments/v/G/TBTN18/IND74.DOCX","ES")</f>
        <v>ES</v>
      </c>
    </row>
    <row r="46" spans="1:13" ht="45" x14ac:dyDescent="0.25">
      <c r="A46">
        <v>45</v>
      </c>
      <c r="B46" s="11" t="s">
        <v>241</v>
      </c>
      <c r="C46" s="12" t="s">
        <v>171</v>
      </c>
      <c r="D46" s="13">
        <v>43194</v>
      </c>
      <c r="E46" s="13">
        <f t="shared" si="0"/>
        <v>43254</v>
      </c>
      <c r="F46" s="14" t="s">
        <v>234</v>
      </c>
      <c r="G46" s="15" t="s">
        <v>242</v>
      </c>
      <c r="H46" s="16"/>
      <c r="I46" s="15" t="s">
        <v>243</v>
      </c>
      <c r="J46" s="15" t="s">
        <v>244</v>
      </c>
      <c r="K46" s="17" t="str">
        <f>HYPERLINK("https://docs.wto.org/imrd/directdoc.asp?DDFDocuments/t/G/TBTN17/TPKM291R1.DOCX","EN")</f>
        <v>EN</v>
      </c>
      <c r="L46" s="17"/>
      <c r="M46" s="17" t="str">
        <f>HYPERLINK("https://docs.wto.org/imrd/directdoc.asp?DDFDocuments/v/G/TBTN17/TPKM291R1.DOCX","ES")</f>
        <v>ES</v>
      </c>
    </row>
    <row r="47" spans="1:13" ht="45" x14ac:dyDescent="0.25">
      <c r="A47">
        <v>46</v>
      </c>
      <c r="B47" s="11" t="s">
        <v>245</v>
      </c>
      <c r="C47" s="12" t="s">
        <v>171</v>
      </c>
      <c r="D47" s="13">
        <v>43194</v>
      </c>
      <c r="E47" s="13">
        <f t="shared" si="0"/>
        <v>43254</v>
      </c>
      <c r="F47" s="14" t="s">
        <v>26</v>
      </c>
      <c r="G47" s="15" t="s">
        <v>246</v>
      </c>
      <c r="H47" s="16"/>
      <c r="I47" s="15" t="s">
        <v>247</v>
      </c>
      <c r="J47" s="15" t="s">
        <v>29</v>
      </c>
      <c r="K47" s="17" t="str">
        <f>HYPERLINK("https://docs.wto.org/imrd/directdoc.asp?DDFDocuments/t/G/TBTN17/TPKM292A1.DOCX","EN")</f>
        <v>EN</v>
      </c>
      <c r="L47" s="17"/>
      <c r="M47" s="17" t="str">
        <f>HYPERLINK("https://docs.wto.org/imrd/directdoc.asp?DDFDocuments/v/G/TBTN17/TPKM292A1.DOCX","ES")</f>
        <v>ES</v>
      </c>
    </row>
    <row r="48" spans="1:13" ht="45" x14ac:dyDescent="0.25">
      <c r="A48">
        <v>47</v>
      </c>
      <c r="B48" s="11" t="s">
        <v>248</v>
      </c>
      <c r="C48" s="12" t="s">
        <v>171</v>
      </c>
      <c r="D48" s="13">
        <v>43194</v>
      </c>
      <c r="E48" s="13">
        <f t="shared" si="0"/>
        <v>43254</v>
      </c>
      <c r="F48" s="14" t="s">
        <v>26</v>
      </c>
      <c r="G48" s="15" t="s">
        <v>249</v>
      </c>
      <c r="H48" s="16"/>
      <c r="I48" s="15" t="s">
        <v>250</v>
      </c>
      <c r="J48" s="15" t="s">
        <v>117</v>
      </c>
      <c r="K48" s="17" t="str">
        <f>HYPERLINK("https://docs.wto.org/imrd/directdoc.asp?DDFDocuments/t/G/TBTN17/TPKM306A2.DOCX","EN")</f>
        <v>EN</v>
      </c>
      <c r="L48" s="17"/>
      <c r="M48" s="17" t="str">
        <f>HYPERLINK("https://docs.wto.org/imrd/directdoc.asp?DDFDocuments/v/G/TBTN17/TPKM306A2.DOCX","ES")</f>
        <v>ES</v>
      </c>
    </row>
    <row r="49" spans="1:13" ht="30" x14ac:dyDescent="0.25">
      <c r="A49">
        <v>48</v>
      </c>
      <c r="B49" s="11" t="s">
        <v>251</v>
      </c>
      <c r="C49" s="12" t="s">
        <v>171</v>
      </c>
      <c r="D49" s="13">
        <v>43194</v>
      </c>
      <c r="E49" s="13">
        <f t="shared" si="0"/>
        <v>43254</v>
      </c>
      <c r="F49" s="14" t="s">
        <v>13</v>
      </c>
      <c r="G49" s="15" t="s">
        <v>252</v>
      </c>
      <c r="H49" s="16"/>
      <c r="I49" s="15" t="s">
        <v>173</v>
      </c>
      <c r="J49" s="15" t="s">
        <v>174</v>
      </c>
      <c r="K49" s="17" t="str">
        <f>HYPERLINK("https://docs.wto.org/imrd/directdoc.asp?DDFDocuments/t/G/TBTN18/TPKM318.DOCX","EN")</f>
        <v>EN</v>
      </c>
      <c r="L49" s="17"/>
      <c r="M49" s="17" t="str">
        <f>HYPERLINK("https://docs.wto.org/imrd/directdoc.asp?DDFDocuments/v/G/TBTN18/TPKM318.DOCX","ES")</f>
        <v>ES</v>
      </c>
    </row>
    <row r="50" spans="1:13" ht="105" x14ac:dyDescent="0.25">
      <c r="A50">
        <v>49</v>
      </c>
      <c r="B50" s="11" t="s">
        <v>253</v>
      </c>
      <c r="C50" s="12" t="s">
        <v>254</v>
      </c>
      <c r="D50" s="13">
        <v>43194</v>
      </c>
      <c r="E50" s="13">
        <f t="shared" si="0"/>
        <v>43254</v>
      </c>
      <c r="F50" s="14" t="s">
        <v>234</v>
      </c>
      <c r="G50" s="15" t="s">
        <v>255</v>
      </c>
      <c r="H50" s="16"/>
      <c r="I50" s="15" t="s">
        <v>256</v>
      </c>
      <c r="J50" s="15" t="s">
        <v>257</v>
      </c>
      <c r="K50" s="17" t="str">
        <f>HYPERLINK("https://docs.wto.org/imrd/directdoc.asp?DDFDocuments/t/G/TBTN16/TUR75R1.DOCX","EN")</f>
        <v>EN</v>
      </c>
      <c r="L50" s="17"/>
      <c r="M50" s="17" t="str">
        <f>HYPERLINK("https://docs.wto.org/imrd/directdoc.asp?DDFDocuments/v/G/TBTN16/TUR75R1.DOCX","ES")</f>
        <v>ES</v>
      </c>
    </row>
    <row r="51" spans="1:13" ht="30" x14ac:dyDescent="0.25">
      <c r="A51">
        <v>50</v>
      </c>
      <c r="B51" s="11" t="s">
        <v>258</v>
      </c>
      <c r="C51" s="12" t="s">
        <v>20</v>
      </c>
      <c r="D51" s="13">
        <v>43193</v>
      </c>
      <c r="E51" s="13">
        <f t="shared" si="0"/>
        <v>43253</v>
      </c>
      <c r="F51" s="14" t="s">
        <v>13</v>
      </c>
      <c r="G51" s="15" t="s">
        <v>259</v>
      </c>
      <c r="H51" s="16"/>
      <c r="I51" s="15" t="s">
        <v>260</v>
      </c>
      <c r="J51" s="15" t="s">
        <v>23</v>
      </c>
      <c r="K51" s="17" t="str">
        <f>HYPERLINK("https://docs.wto.org/imrd/directdoc.asp?DDFDocuments/t/G/TBTN18/BRA802.DOCX","EN")</f>
        <v>EN</v>
      </c>
      <c r="L51" s="17" t="str">
        <f>HYPERLINK("https://docs.wto.org/imrd/directdoc.asp?DDFDocuments/u/G/TBTN18/BRA802.DOCX","FR")</f>
        <v>FR</v>
      </c>
      <c r="M51" s="17" t="str">
        <f>HYPERLINK("https://docs.wto.org/imrd/directdoc.asp?DDFDocuments/v/G/TBTN18/BRA802.DOCX","ES")</f>
        <v>ES</v>
      </c>
    </row>
    <row r="52" spans="1:13" ht="30" x14ac:dyDescent="0.25">
      <c r="A52">
        <v>51</v>
      </c>
      <c r="B52" s="11" t="s">
        <v>261</v>
      </c>
      <c r="C52" s="12" t="s">
        <v>20</v>
      </c>
      <c r="D52" s="13">
        <v>43193</v>
      </c>
      <c r="E52" s="13">
        <f t="shared" si="0"/>
        <v>43253</v>
      </c>
      <c r="F52" s="14" t="s">
        <v>13</v>
      </c>
      <c r="G52" s="15" t="s">
        <v>262</v>
      </c>
      <c r="H52" s="16"/>
      <c r="I52" s="15" t="s">
        <v>260</v>
      </c>
      <c r="J52" s="15" t="s">
        <v>23</v>
      </c>
      <c r="K52" s="17" t="str">
        <f>HYPERLINK("https://docs.wto.org/imrd/directdoc.asp?DDFDocuments/t/G/TBTN18/BRA803.DOCX","EN")</f>
        <v>EN</v>
      </c>
      <c r="L52" s="17" t="str">
        <f>HYPERLINK("https://docs.wto.org/imrd/directdoc.asp?DDFDocuments/u/G/TBTN18/BRA803.DOCX","FR")</f>
        <v>FR</v>
      </c>
      <c r="M52" s="17" t="str">
        <f>HYPERLINK("https://docs.wto.org/imrd/directdoc.asp?DDFDocuments/v/G/TBTN18/BRA803.DOCX","ES")</f>
        <v>ES</v>
      </c>
    </row>
    <row r="53" spans="1:13" ht="30" x14ac:dyDescent="0.25">
      <c r="A53">
        <v>52</v>
      </c>
      <c r="B53" s="11" t="s">
        <v>263</v>
      </c>
      <c r="C53" s="12" t="s">
        <v>20</v>
      </c>
      <c r="D53" s="13">
        <v>43193</v>
      </c>
      <c r="E53" s="13">
        <f t="shared" si="0"/>
        <v>43253</v>
      </c>
      <c r="F53" s="14" t="s">
        <v>13</v>
      </c>
      <c r="G53" s="15" t="s">
        <v>264</v>
      </c>
      <c r="H53" s="16"/>
      <c r="I53" s="15" t="s">
        <v>265</v>
      </c>
      <c r="J53" s="15" t="s">
        <v>23</v>
      </c>
      <c r="K53" s="17" t="str">
        <f>HYPERLINK("https://docs.wto.org/imrd/directdoc.asp?DDFDocuments/t/G/TBTN18/BRA804.DOCX","EN")</f>
        <v>EN</v>
      </c>
      <c r="L53" s="17" t="str">
        <f>HYPERLINK("https://docs.wto.org/imrd/directdoc.asp?DDFDocuments/u/G/TBTN18/BRA804.DOCX","FR")</f>
        <v>FR</v>
      </c>
      <c r="M53" s="17" t="str">
        <f>HYPERLINK("https://docs.wto.org/imrd/directdoc.asp?DDFDocuments/v/G/TBTN18/BRA804.DOCX","ES")</f>
        <v>ES</v>
      </c>
    </row>
    <row r="54" spans="1:13" ht="30" x14ac:dyDescent="0.25">
      <c r="A54">
        <v>53</v>
      </c>
      <c r="B54" s="11" t="s">
        <v>266</v>
      </c>
      <c r="C54" s="12" t="s">
        <v>267</v>
      </c>
      <c r="D54" s="13">
        <v>43193</v>
      </c>
      <c r="E54" s="13">
        <f t="shared" si="0"/>
        <v>43253</v>
      </c>
      <c r="F54" s="14" t="s">
        <v>13</v>
      </c>
      <c r="G54" s="15"/>
      <c r="H54" s="16"/>
      <c r="I54" s="15" t="s">
        <v>268</v>
      </c>
      <c r="J54" s="15" t="s">
        <v>269</v>
      </c>
      <c r="K54" s="17" t="str">
        <f>HYPERLINK("https://docs.wto.org/imrd/directdoc.asp?DDFDocuments/t/G/TBTN18/FRA184.DOCX","EN")</f>
        <v>EN</v>
      </c>
      <c r="L54" s="17" t="str">
        <f>HYPERLINK("https://docs.wto.org/imrd/directdoc.asp?DDFDocuments/u/G/TBTN18/FRA184.DOCX","FR")</f>
        <v>FR</v>
      </c>
      <c r="M54" s="17" t="str">
        <f>HYPERLINK("https://docs.wto.org/imrd/directdoc.asp?DDFDocuments/v/G/TBTN18/FRA184.DOCX","ES")</f>
        <v>ES</v>
      </c>
    </row>
    <row r="55" spans="1:13" ht="30" x14ac:dyDescent="0.25">
      <c r="A55">
        <v>54</v>
      </c>
      <c r="B55" s="11" t="s">
        <v>270</v>
      </c>
      <c r="C55" s="12" t="s">
        <v>267</v>
      </c>
      <c r="D55" s="13">
        <v>43193</v>
      </c>
      <c r="E55" s="13">
        <f t="shared" si="0"/>
        <v>43253</v>
      </c>
      <c r="F55" s="14" t="s">
        <v>13</v>
      </c>
      <c r="G55" s="15"/>
      <c r="H55" s="16"/>
      <c r="I55" s="15" t="s">
        <v>268</v>
      </c>
      <c r="J55" s="15" t="s">
        <v>269</v>
      </c>
      <c r="K55" s="17" t="str">
        <f>HYPERLINK("https://docs.wto.org/imrd/directdoc.asp?DDFDocuments/t/G/TBTN18/FRA185.DOCX","EN")</f>
        <v>EN</v>
      </c>
      <c r="L55" s="17" t="str">
        <f>HYPERLINK("https://docs.wto.org/imrd/directdoc.asp?DDFDocuments/u/G/TBTN18/FRA185.DOCX","FR")</f>
        <v>FR</v>
      </c>
      <c r="M55" s="17" t="str">
        <f>HYPERLINK("https://docs.wto.org/imrd/directdoc.asp?DDFDocuments/v/G/TBTN18/FRA185.DOCX","ES")</f>
        <v>ES</v>
      </c>
    </row>
    <row r="56" spans="1:13" x14ac:dyDescent="0.25">
      <c r="A56">
        <v>55</v>
      </c>
      <c r="B56" s="11" t="s">
        <v>271</v>
      </c>
      <c r="C56" s="12" t="s">
        <v>272</v>
      </c>
      <c r="D56" s="13">
        <v>43193</v>
      </c>
      <c r="E56" s="13">
        <f t="shared" si="0"/>
        <v>43253</v>
      </c>
      <c r="F56" s="14" t="s">
        <v>13</v>
      </c>
      <c r="G56" s="15" t="s">
        <v>273</v>
      </c>
      <c r="H56" s="16"/>
      <c r="I56" s="15" t="s">
        <v>274</v>
      </c>
      <c r="J56" s="15" t="s">
        <v>23</v>
      </c>
      <c r="K56" s="17" t="str">
        <f>HYPERLINK("https://docs.wto.org/imrd/directdoc.asp?DDFDocuments/t/G/TBTN18/GEO104.DOCX","EN")</f>
        <v>EN</v>
      </c>
      <c r="L56" s="17" t="str">
        <f>HYPERLINK("https://docs.wto.org/imrd/directdoc.asp?DDFDocuments/u/G/TBTN18/GEO104.DOCX","FR")</f>
        <v>FR</v>
      </c>
      <c r="M56" s="17" t="str">
        <f>HYPERLINK("https://docs.wto.org/imrd/directdoc.asp?DDFDocuments/v/G/TBTN18/GEO104.DOCX","ES")</f>
        <v>ES</v>
      </c>
    </row>
    <row r="57" spans="1:13" x14ac:dyDescent="0.25">
      <c r="A57">
        <v>56</v>
      </c>
      <c r="B57" s="11" t="s">
        <v>275</v>
      </c>
      <c r="C57" s="12" t="s">
        <v>276</v>
      </c>
      <c r="D57" s="13">
        <v>43193</v>
      </c>
      <c r="E57" s="13">
        <f t="shared" si="0"/>
        <v>43253</v>
      </c>
      <c r="F57" s="14" t="s">
        <v>13</v>
      </c>
      <c r="G57" s="15"/>
      <c r="H57" s="16" t="s">
        <v>277</v>
      </c>
      <c r="I57" s="15" t="s">
        <v>278</v>
      </c>
      <c r="J57" s="15" t="s">
        <v>23</v>
      </c>
      <c r="K57" s="17" t="str">
        <f>HYPERLINK("https://docs.wto.org/imrd/directdoc.asp?DDFDocuments/t/G/TBTN18/JPN594.DOCX","EN")</f>
        <v>EN</v>
      </c>
      <c r="L57" s="17" t="str">
        <f>HYPERLINK("https://docs.wto.org/imrd/directdoc.asp?DDFDocuments/u/G/TBTN18/JPN594.DOCX","FR")</f>
        <v>FR</v>
      </c>
      <c r="M57" s="17" t="str">
        <f>HYPERLINK("https://docs.wto.org/imrd/directdoc.asp?DDFDocuments/v/G/TBTN18/JPN594.DOCX","ES")</f>
        <v>ES</v>
      </c>
    </row>
    <row r="58" spans="1:13" ht="45" x14ac:dyDescent="0.25">
      <c r="A58">
        <v>57</v>
      </c>
      <c r="B58" s="11" t="s">
        <v>279</v>
      </c>
      <c r="C58" s="12" t="s">
        <v>60</v>
      </c>
      <c r="D58" s="13">
        <v>43193</v>
      </c>
      <c r="E58" s="13">
        <f t="shared" si="0"/>
        <v>43253</v>
      </c>
      <c r="F58" s="14" t="s">
        <v>26</v>
      </c>
      <c r="G58" s="15" t="s">
        <v>280</v>
      </c>
      <c r="H58" s="16"/>
      <c r="I58" s="15" t="s">
        <v>281</v>
      </c>
      <c r="J58" s="15"/>
      <c r="K58" s="17" t="str">
        <f>HYPERLINK("https://docs.wto.org/imrd/directdoc.asp?DDFDocuments/t/G/TBTN08/MEX150A3.DOCX","EN")</f>
        <v>EN</v>
      </c>
      <c r="L58" s="17" t="str">
        <f>HYPERLINK("https://docs.wto.org/imrd/directdoc.asp?DDFDocuments/u/G/TBTN08/MEX150A3.DOCX","FR")</f>
        <v>FR</v>
      </c>
      <c r="M58" s="17" t="str">
        <f>HYPERLINK("https://docs.wto.org/imrd/directdoc.asp?DDFDocuments/v/G/TBTN08/MEX150A3.DOCX","ES")</f>
        <v>ES</v>
      </c>
    </row>
    <row r="59" spans="1:13" x14ac:dyDescent="0.25">
      <c r="A59">
        <v>58</v>
      </c>
      <c r="B59" s="11" t="s">
        <v>282</v>
      </c>
      <c r="C59" s="12" t="s">
        <v>254</v>
      </c>
      <c r="D59" s="13">
        <v>43193</v>
      </c>
      <c r="E59" s="13">
        <f t="shared" si="0"/>
        <v>43253</v>
      </c>
      <c r="F59" s="14" t="s">
        <v>13</v>
      </c>
      <c r="G59" s="15"/>
      <c r="H59" s="16" t="s">
        <v>283</v>
      </c>
      <c r="I59" s="15" t="s">
        <v>284</v>
      </c>
      <c r="J59" s="15" t="s">
        <v>188</v>
      </c>
      <c r="K59" s="17" t="str">
        <f>HYPERLINK("https://docs.wto.org/imrd/directdoc.asp?DDFDocuments/t/G/TBTN18/TUR111.DOCX","EN")</f>
        <v>EN</v>
      </c>
      <c r="L59" s="17" t="str">
        <f>HYPERLINK("https://docs.wto.org/imrd/directdoc.asp?DDFDocuments/u/G/TBTN18/TUR111.DOCX","FR")</f>
        <v>FR</v>
      </c>
      <c r="M59" s="17" t="str">
        <f>HYPERLINK("https://docs.wto.org/imrd/directdoc.asp?DDFDocuments/v/G/TBTN18/TUR111.DOCX","ES")</f>
        <v>ES</v>
      </c>
    </row>
    <row r="60" spans="1:13" x14ac:dyDescent="0.25">
      <c r="A60">
        <v>59</v>
      </c>
      <c r="B60" s="11" t="s">
        <v>285</v>
      </c>
      <c r="C60" s="12" t="s">
        <v>254</v>
      </c>
      <c r="D60" s="13">
        <v>43193</v>
      </c>
      <c r="E60" s="13">
        <f t="shared" si="0"/>
        <v>43253</v>
      </c>
      <c r="F60" s="14" t="s">
        <v>13</v>
      </c>
      <c r="G60" s="15"/>
      <c r="H60" s="16"/>
      <c r="I60" s="15" t="s">
        <v>286</v>
      </c>
      <c r="J60" s="15" t="s">
        <v>55</v>
      </c>
      <c r="K60" s="17" t="str">
        <f>HYPERLINK("https://docs.wto.org/imrd/directdoc.asp?DDFDocuments/t/G/TBTN18/TUR112.DOCX","EN")</f>
        <v>EN</v>
      </c>
      <c r="L60" s="17" t="str">
        <f>HYPERLINK("https://docs.wto.org/imrd/directdoc.asp?DDFDocuments/u/G/TBTN18/TUR112.DOCX","FR")</f>
        <v>FR</v>
      </c>
      <c r="M60" s="17" t="str">
        <f>HYPERLINK("https://docs.wto.org/imrd/directdoc.asp?DDFDocuments/v/G/TBTN18/TUR112.DOCX","ES")</f>
        <v>ES</v>
      </c>
    </row>
    <row r="61" spans="1:13" ht="30" x14ac:dyDescent="0.25">
      <c r="A61">
        <v>60</v>
      </c>
      <c r="B61" s="11" t="s">
        <v>287</v>
      </c>
      <c r="C61" s="12" t="s">
        <v>78</v>
      </c>
      <c r="D61" s="13">
        <v>43193</v>
      </c>
      <c r="E61" s="13">
        <f t="shared" si="0"/>
        <v>43253</v>
      </c>
      <c r="F61" s="14" t="s">
        <v>13</v>
      </c>
      <c r="G61" s="15" t="s">
        <v>288</v>
      </c>
      <c r="H61" s="16" t="s">
        <v>289</v>
      </c>
      <c r="I61" s="15" t="s">
        <v>290</v>
      </c>
      <c r="J61" s="15" t="s">
        <v>18</v>
      </c>
      <c r="K61" s="17" t="str">
        <f>HYPERLINK("https://docs.wto.org/imrd/directdoc.asp?DDFDocuments/t/G/TBTN18/USA1352.DOCX","EN")</f>
        <v>EN</v>
      </c>
      <c r="L61" s="17" t="str">
        <f>HYPERLINK("https://docs.wto.org/imrd/directdoc.asp?DDFDocuments/u/G/TBTN18/USA1352.DOCX","FR")</f>
        <v>FR</v>
      </c>
      <c r="M61" s="17" t="str">
        <f>HYPERLINK("https://docs.wto.org/imrd/directdoc.asp?DDFDocuments/v/G/TBTN18/USA1352.DOCX","ES")</f>
        <v>ES</v>
      </c>
    </row>
    <row r="62" spans="1:13" ht="105" x14ac:dyDescent="0.25">
      <c r="A62">
        <v>61</v>
      </c>
      <c r="B62" s="11" t="s">
        <v>291</v>
      </c>
      <c r="C62" s="12" t="s">
        <v>78</v>
      </c>
      <c r="D62" s="13">
        <v>43193</v>
      </c>
      <c r="E62" s="13">
        <f t="shared" si="0"/>
        <v>43253</v>
      </c>
      <c r="F62" s="14" t="s">
        <v>13</v>
      </c>
      <c r="G62" s="15" t="s">
        <v>292</v>
      </c>
      <c r="H62" s="16" t="s">
        <v>293</v>
      </c>
      <c r="I62" s="15" t="s">
        <v>294</v>
      </c>
      <c r="J62" s="15" t="s">
        <v>18</v>
      </c>
      <c r="K62" s="17" t="str">
        <f>HYPERLINK("https://docs.wto.org/imrd/directdoc.asp?DDFDocuments/t/G/TBTN18/USA1353.DOCX","EN")</f>
        <v>EN</v>
      </c>
      <c r="L62" s="17" t="str">
        <f>HYPERLINK("https://docs.wto.org/imrd/directdoc.asp?DDFDocuments/u/G/TBTN18/USA1353.DOCX","FR")</f>
        <v>FR</v>
      </c>
      <c r="M62" s="17" t="str">
        <f>HYPERLINK("https://docs.wto.org/imrd/directdoc.asp?DDFDocuments/v/G/TBTN18/USA1353.DOCX","ES")</f>
        <v>ES</v>
      </c>
    </row>
    <row r="63" spans="1:13" ht="45" x14ac:dyDescent="0.25">
      <c r="A63">
        <v>62</v>
      </c>
      <c r="B63" s="11" t="s">
        <v>295</v>
      </c>
      <c r="C63" s="12" t="s">
        <v>78</v>
      </c>
      <c r="D63" s="13">
        <v>43193</v>
      </c>
      <c r="E63" s="13">
        <f t="shared" si="0"/>
        <v>43253</v>
      </c>
      <c r="F63" s="14" t="s">
        <v>13</v>
      </c>
      <c r="G63" s="15" t="s">
        <v>296</v>
      </c>
      <c r="H63" s="16"/>
      <c r="I63" s="15" t="s">
        <v>297</v>
      </c>
      <c r="J63" s="15" t="s">
        <v>23</v>
      </c>
      <c r="K63" s="17" t="str">
        <f>HYPERLINK("https://docs.wto.org/imrd/directdoc.asp?DDFDocuments/t/G/TBTN18/USA1354.DOCX","EN")</f>
        <v>EN</v>
      </c>
      <c r="L63" s="17" t="str">
        <f>HYPERLINK("https://docs.wto.org/imrd/directdoc.asp?DDFDocuments/u/G/TBTN18/USA1354.DOCX","FR")</f>
        <v>FR</v>
      </c>
      <c r="M63" s="17" t="str">
        <f>HYPERLINK("https://docs.wto.org/imrd/directdoc.asp?DDFDocuments/v/G/TBTN18/USA1354.DOCX","ES")</f>
        <v>ES</v>
      </c>
    </row>
    <row r="64" spans="1:13" ht="30" x14ac:dyDescent="0.25">
      <c r="A64">
        <v>63</v>
      </c>
      <c r="B64" s="11" t="s">
        <v>298</v>
      </c>
      <c r="C64" s="12" t="s">
        <v>78</v>
      </c>
      <c r="D64" s="13">
        <v>43193</v>
      </c>
      <c r="E64" s="13">
        <f t="shared" si="0"/>
        <v>43253</v>
      </c>
      <c r="F64" s="14" t="s">
        <v>13</v>
      </c>
      <c r="G64" s="15" t="s">
        <v>299</v>
      </c>
      <c r="H64" s="16" t="s">
        <v>289</v>
      </c>
      <c r="I64" s="15" t="s">
        <v>290</v>
      </c>
      <c r="J64" s="15" t="s">
        <v>18</v>
      </c>
      <c r="K64" s="17" t="str">
        <f>HYPERLINK("https://docs.wto.org/imrd/directdoc.asp?DDFDocuments/t/G/TBTN18/USA1355.DOCX","EN")</f>
        <v>EN</v>
      </c>
      <c r="L64" s="17" t="str">
        <f>HYPERLINK("https://docs.wto.org/imrd/directdoc.asp?DDFDocuments/u/G/TBTN18/USA1355.DOCX","FR")</f>
        <v>FR</v>
      </c>
      <c r="M64" s="17" t="str">
        <f>HYPERLINK("https://docs.wto.org/imrd/directdoc.asp?DDFDocuments/v/G/TBTN18/USA1355.DOCX","ES")</f>
        <v>ES</v>
      </c>
    </row>
    <row r="65" spans="1:13" x14ac:dyDescent="0.25">
      <c r="A65">
        <v>64</v>
      </c>
      <c r="B65" s="11" t="s">
        <v>300</v>
      </c>
      <c r="C65" s="12" t="s">
        <v>20</v>
      </c>
      <c r="D65" s="13">
        <v>43188</v>
      </c>
      <c r="E65" s="13">
        <f t="shared" si="0"/>
        <v>43248</v>
      </c>
      <c r="F65" s="14" t="s">
        <v>13</v>
      </c>
      <c r="G65" s="15"/>
      <c r="H65" s="16" t="s">
        <v>301</v>
      </c>
      <c r="I65" s="15" t="s">
        <v>302</v>
      </c>
      <c r="J65" s="15" t="s">
        <v>23</v>
      </c>
      <c r="K65" s="17" t="str">
        <f>HYPERLINK("https://docs.wto.org/imrd/directdoc.asp?DDFDocuments/t/G/TBTN18/BRA800.DOCX","EN")</f>
        <v>EN</v>
      </c>
      <c r="L65" s="17" t="str">
        <f>HYPERLINK("https://docs.wto.org/imrd/directdoc.asp?DDFDocuments/u/G/TBTN18/BRA800.DOCX","FR")</f>
        <v>FR</v>
      </c>
      <c r="M65" s="17" t="str">
        <f>HYPERLINK("https://docs.wto.org/imrd/directdoc.asp?DDFDocuments/v/G/TBTN18/BRA800.DOCX","ES")</f>
        <v>ES</v>
      </c>
    </row>
    <row r="66" spans="1:13" ht="30" x14ac:dyDescent="0.25">
      <c r="A66">
        <v>65</v>
      </c>
      <c r="B66" s="11" t="s">
        <v>303</v>
      </c>
      <c r="C66" s="12" t="s">
        <v>20</v>
      </c>
      <c r="D66" s="13">
        <v>43188</v>
      </c>
      <c r="E66" s="13">
        <f t="shared" si="0"/>
        <v>43248</v>
      </c>
      <c r="F66" s="14" t="s">
        <v>13</v>
      </c>
      <c r="G66" s="15"/>
      <c r="H66" s="16" t="s">
        <v>304</v>
      </c>
      <c r="I66" s="15" t="s">
        <v>305</v>
      </c>
      <c r="J66" s="15" t="s">
        <v>87</v>
      </c>
      <c r="K66" s="17" t="str">
        <f>HYPERLINK("https://docs.wto.org/imrd/directdoc.asp?DDFDocuments/t/G/TBTN18/BRA801.DOCX","EN")</f>
        <v>EN</v>
      </c>
      <c r="L66" s="17" t="str">
        <f>HYPERLINK("https://docs.wto.org/imrd/directdoc.asp?DDFDocuments/u/G/TBTN18/BRA801.DOCX","FR")</f>
        <v>FR</v>
      </c>
      <c r="M66" s="17" t="str">
        <f>HYPERLINK("https://docs.wto.org/imrd/directdoc.asp?DDFDocuments/v/G/TBTN18/BRA801.DOCX","ES")</f>
        <v>ES</v>
      </c>
    </row>
    <row r="67" spans="1:13" ht="150" x14ac:dyDescent="0.25">
      <c r="A67">
        <v>66</v>
      </c>
      <c r="B67" s="11" t="s">
        <v>306</v>
      </c>
      <c r="C67" s="12" t="s">
        <v>39</v>
      </c>
      <c r="D67" s="13">
        <v>43188</v>
      </c>
      <c r="E67" s="13">
        <f t="shared" ref="E67:E130" si="1">D67+60</f>
        <v>43248</v>
      </c>
      <c r="F67" s="14" t="s">
        <v>79</v>
      </c>
      <c r="G67" s="15" t="s">
        <v>307</v>
      </c>
      <c r="H67" s="16" t="s">
        <v>308</v>
      </c>
      <c r="I67" s="15" t="s">
        <v>309</v>
      </c>
      <c r="J67" s="15" t="s">
        <v>310</v>
      </c>
      <c r="K67" s="17" t="str">
        <f>HYPERLINK("https://docs.wto.org/imrd/directdoc.asp?DDFDocuments/t/G/TBTN05/ECU3R1A2C1.DOCX","EN")</f>
        <v>EN</v>
      </c>
      <c r="L67" s="17" t="str">
        <f>HYPERLINK("https://docs.wto.org/imrd/directdoc.asp?DDFDocuments/u/G/TBTN05/ECU3R1A2C1.DOCX","FR")</f>
        <v>FR</v>
      </c>
      <c r="M67" s="17" t="str">
        <f>HYPERLINK("https://docs.wto.org/imrd/directdoc.asp?DDFDocuments/v/G/TBTN05/ECU3R1A2C1.DOCX","ES")</f>
        <v>ES</v>
      </c>
    </row>
    <row r="68" spans="1:13" ht="135" x14ac:dyDescent="0.25">
      <c r="A68">
        <v>67</v>
      </c>
      <c r="B68" s="11" t="s">
        <v>311</v>
      </c>
      <c r="C68" s="12" t="s">
        <v>39</v>
      </c>
      <c r="D68" s="13">
        <v>43188</v>
      </c>
      <c r="E68" s="13">
        <f t="shared" si="1"/>
        <v>43248</v>
      </c>
      <c r="F68" s="14" t="s">
        <v>26</v>
      </c>
      <c r="G68" s="15"/>
      <c r="H68" s="16" t="s">
        <v>312</v>
      </c>
      <c r="I68" s="15" t="s">
        <v>309</v>
      </c>
      <c r="J68" s="15" t="s">
        <v>313</v>
      </c>
      <c r="K68" s="17" t="str">
        <f>HYPERLINK("https://docs.wto.org/imrd/directdoc.asp?DDFDocuments/t/G/TBTN08/ECU34R1A1.DOCX","EN")</f>
        <v>EN</v>
      </c>
      <c r="L68" s="17" t="str">
        <f>HYPERLINK("https://docs.wto.org/imrd/directdoc.asp?DDFDocuments/u/G/TBTN08/ECU34R1A1.DOCX","FR")</f>
        <v>FR</v>
      </c>
      <c r="M68" s="17" t="str">
        <f>HYPERLINK("https://docs.wto.org/imrd/directdoc.asp?DDFDocuments/v/G/TBTN08/ECU34R1A1.DOCX","ES")</f>
        <v>ES</v>
      </c>
    </row>
    <row r="69" spans="1:13" ht="45" x14ac:dyDescent="0.25">
      <c r="A69">
        <v>68</v>
      </c>
      <c r="B69" s="11" t="s">
        <v>314</v>
      </c>
      <c r="C69" s="12" t="s">
        <v>110</v>
      </c>
      <c r="D69" s="13">
        <v>43188</v>
      </c>
      <c r="E69" s="13">
        <f t="shared" si="1"/>
        <v>43248</v>
      </c>
      <c r="F69" s="14" t="s">
        <v>13</v>
      </c>
      <c r="G69" s="15" t="s">
        <v>315</v>
      </c>
      <c r="H69" s="16"/>
      <c r="I69" s="15" t="s">
        <v>90</v>
      </c>
      <c r="J69" s="15" t="s">
        <v>112</v>
      </c>
      <c r="K69" s="17" t="str">
        <f>HYPERLINK("https://docs.wto.org/imrd/directdoc.asp?DDFDocuments/t/G/TBTN18/EU565.DOCX","EN")</f>
        <v>EN</v>
      </c>
      <c r="L69" s="17" t="str">
        <f>HYPERLINK("https://docs.wto.org/imrd/directdoc.asp?DDFDocuments/u/G/TBTN18/EU565.DOCX","FR")</f>
        <v>FR</v>
      </c>
      <c r="M69" s="17" t="str">
        <f>HYPERLINK("https://docs.wto.org/imrd/directdoc.asp?DDFDocuments/v/G/TBTN18/EU565.DOCX","ES")</f>
        <v>ES</v>
      </c>
    </row>
    <row r="70" spans="1:13" ht="45" x14ac:dyDescent="0.25">
      <c r="A70">
        <v>69</v>
      </c>
      <c r="B70" s="11" t="s">
        <v>316</v>
      </c>
      <c r="C70" s="12" t="s">
        <v>317</v>
      </c>
      <c r="D70" s="13">
        <v>43187</v>
      </c>
      <c r="E70" s="13">
        <f t="shared" si="1"/>
        <v>43247</v>
      </c>
      <c r="F70" s="14" t="s">
        <v>13</v>
      </c>
      <c r="G70" s="15" t="s">
        <v>318</v>
      </c>
      <c r="H70" s="16"/>
      <c r="I70" s="15" t="s">
        <v>319</v>
      </c>
      <c r="J70" s="15" t="s">
        <v>320</v>
      </c>
      <c r="K70" s="17" t="str">
        <f t="shared" ref="K70:K76" si="2">HYPERLINK("https://docs.wto.org/imrd/directdoc.asp?DDFDocuments/t/G/TBTN18/ARE407.DOCX","EN")</f>
        <v>EN</v>
      </c>
      <c r="L70" s="17" t="str">
        <f t="shared" ref="L70:L76" si="3">HYPERLINK("https://docs.wto.org/imrd/directdoc.asp?DDFDocuments/u/G/TBTN18/ARE407.DOCX","FR")</f>
        <v>FR</v>
      </c>
      <c r="M70" s="17" t="str">
        <f t="shared" ref="M70:M76" si="4">HYPERLINK("https://docs.wto.org/imrd/directdoc.asp?DDFDocuments/v/G/TBTN18/ARE407.DOCX","ES")</f>
        <v>ES</v>
      </c>
    </row>
    <row r="71" spans="1:13" ht="45" x14ac:dyDescent="0.25">
      <c r="A71">
        <v>70</v>
      </c>
      <c r="B71" s="11" t="s">
        <v>316</v>
      </c>
      <c r="C71" s="12" t="s">
        <v>321</v>
      </c>
      <c r="D71" s="13">
        <v>43187</v>
      </c>
      <c r="E71" s="13">
        <f t="shared" si="1"/>
        <v>43247</v>
      </c>
      <c r="F71" s="14" t="s">
        <v>13</v>
      </c>
      <c r="G71" s="15" t="s">
        <v>318</v>
      </c>
      <c r="H71" s="16"/>
      <c r="I71" s="15" t="s">
        <v>319</v>
      </c>
      <c r="J71" s="15" t="s">
        <v>320</v>
      </c>
      <c r="K71" s="17" t="str">
        <f t="shared" si="2"/>
        <v>EN</v>
      </c>
      <c r="L71" s="17" t="str">
        <f t="shared" si="3"/>
        <v>FR</v>
      </c>
      <c r="M71" s="17" t="str">
        <f t="shared" si="4"/>
        <v>ES</v>
      </c>
    </row>
    <row r="72" spans="1:13" ht="45" x14ac:dyDescent="0.25">
      <c r="A72">
        <v>71</v>
      </c>
      <c r="B72" s="11" t="s">
        <v>316</v>
      </c>
      <c r="C72" s="12" t="s">
        <v>322</v>
      </c>
      <c r="D72" s="13">
        <v>43187</v>
      </c>
      <c r="E72" s="13">
        <f t="shared" si="1"/>
        <v>43247</v>
      </c>
      <c r="F72" s="14" t="s">
        <v>13</v>
      </c>
      <c r="G72" s="15" t="s">
        <v>318</v>
      </c>
      <c r="H72" s="16"/>
      <c r="I72" s="15" t="s">
        <v>319</v>
      </c>
      <c r="J72" s="15" t="s">
        <v>320</v>
      </c>
      <c r="K72" s="17" t="str">
        <f t="shared" si="2"/>
        <v>EN</v>
      </c>
      <c r="L72" s="17" t="str">
        <f t="shared" si="3"/>
        <v>FR</v>
      </c>
      <c r="M72" s="17" t="str">
        <f t="shared" si="4"/>
        <v>ES</v>
      </c>
    </row>
    <row r="73" spans="1:13" ht="45" x14ac:dyDescent="0.25">
      <c r="A73">
        <v>72</v>
      </c>
      <c r="B73" s="11" t="s">
        <v>316</v>
      </c>
      <c r="C73" s="12" t="s">
        <v>323</v>
      </c>
      <c r="D73" s="13">
        <v>43187</v>
      </c>
      <c r="E73" s="13">
        <f t="shared" si="1"/>
        <v>43247</v>
      </c>
      <c r="F73" s="14" t="s">
        <v>13</v>
      </c>
      <c r="G73" s="15" t="s">
        <v>318</v>
      </c>
      <c r="H73" s="16"/>
      <c r="I73" s="15" t="s">
        <v>319</v>
      </c>
      <c r="J73" s="15" t="s">
        <v>320</v>
      </c>
      <c r="K73" s="17" t="str">
        <f t="shared" si="2"/>
        <v>EN</v>
      </c>
      <c r="L73" s="17" t="str">
        <f t="shared" si="3"/>
        <v>FR</v>
      </c>
      <c r="M73" s="17" t="str">
        <f t="shared" si="4"/>
        <v>ES</v>
      </c>
    </row>
    <row r="74" spans="1:13" ht="45" x14ac:dyDescent="0.25">
      <c r="A74">
        <v>73</v>
      </c>
      <c r="B74" s="11" t="s">
        <v>316</v>
      </c>
      <c r="C74" s="12" t="s">
        <v>324</v>
      </c>
      <c r="D74" s="13">
        <v>43187</v>
      </c>
      <c r="E74" s="13">
        <f t="shared" si="1"/>
        <v>43247</v>
      </c>
      <c r="F74" s="14" t="s">
        <v>13</v>
      </c>
      <c r="G74" s="15" t="s">
        <v>318</v>
      </c>
      <c r="H74" s="16"/>
      <c r="I74" s="15" t="s">
        <v>319</v>
      </c>
      <c r="J74" s="15" t="s">
        <v>320</v>
      </c>
      <c r="K74" s="17" t="str">
        <f t="shared" si="2"/>
        <v>EN</v>
      </c>
      <c r="L74" s="17" t="str">
        <f t="shared" si="3"/>
        <v>FR</v>
      </c>
      <c r="M74" s="17" t="str">
        <f t="shared" si="4"/>
        <v>ES</v>
      </c>
    </row>
    <row r="75" spans="1:13" ht="45" x14ac:dyDescent="0.25">
      <c r="A75">
        <v>74</v>
      </c>
      <c r="B75" s="11" t="s">
        <v>316</v>
      </c>
      <c r="C75" s="12" t="s">
        <v>325</v>
      </c>
      <c r="D75" s="13">
        <v>43187</v>
      </c>
      <c r="E75" s="13">
        <f t="shared" si="1"/>
        <v>43247</v>
      </c>
      <c r="F75" s="14" t="s">
        <v>13</v>
      </c>
      <c r="G75" s="15" t="s">
        <v>318</v>
      </c>
      <c r="H75" s="16"/>
      <c r="I75" s="15" t="s">
        <v>319</v>
      </c>
      <c r="J75" s="15" t="s">
        <v>320</v>
      </c>
      <c r="K75" s="17" t="str">
        <f t="shared" si="2"/>
        <v>EN</v>
      </c>
      <c r="L75" s="17" t="str">
        <f t="shared" si="3"/>
        <v>FR</v>
      </c>
      <c r="M75" s="17" t="str">
        <f t="shared" si="4"/>
        <v>ES</v>
      </c>
    </row>
    <row r="76" spans="1:13" ht="45" x14ac:dyDescent="0.25">
      <c r="A76">
        <v>75</v>
      </c>
      <c r="B76" s="11" t="s">
        <v>316</v>
      </c>
      <c r="C76" s="12" t="s">
        <v>326</v>
      </c>
      <c r="D76" s="13">
        <v>43187</v>
      </c>
      <c r="E76" s="13">
        <f t="shared" si="1"/>
        <v>43247</v>
      </c>
      <c r="F76" s="14" t="s">
        <v>13</v>
      </c>
      <c r="G76" s="15" t="s">
        <v>318</v>
      </c>
      <c r="H76" s="16"/>
      <c r="I76" s="15" t="s">
        <v>319</v>
      </c>
      <c r="J76" s="15" t="s">
        <v>320</v>
      </c>
      <c r="K76" s="17" t="str">
        <f t="shared" si="2"/>
        <v>EN</v>
      </c>
      <c r="L76" s="17" t="str">
        <f t="shared" si="3"/>
        <v>FR</v>
      </c>
      <c r="M76" s="17" t="str">
        <f t="shared" si="4"/>
        <v>ES</v>
      </c>
    </row>
    <row r="77" spans="1:13" ht="60" x14ac:dyDescent="0.25">
      <c r="A77">
        <v>76</v>
      </c>
      <c r="B77" s="11" t="s">
        <v>327</v>
      </c>
      <c r="C77" s="12" t="s">
        <v>321</v>
      </c>
      <c r="D77" s="13">
        <v>43187</v>
      </c>
      <c r="E77" s="13">
        <f t="shared" si="1"/>
        <v>43247</v>
      </c>
      <c r="F77" s="14" t="s">
        <v>13</v>
      </c>
      <c r="G77" s="15"/>
      <c r="H77" s="16"/>
      <c r="I77" s="15" t="s">
        <v>328</v>
      </c>
      <c r="J77" s="15" t="s">
        <v>329</v>
      </c>
      <c r="K77" s="17" t="str">
        <f>HYPERLINK("https://docs.wto.org/imrd/directdoc.asp?DDFDocuments/t/G/TBTN18/ARE408.DOCX","EN")</f>
        <v>EN</v>
      </c>
      <c r="L77" s="17" t="str">
        <f>HYPERLINK("https://docs.wto.org/imrd/directdoc.asp?DDFDocuments/u/G/TBTN18/ARE408.DOCX","FR")</f>
        <v>FR</v>
      </c>
      <c r="M77" s="17" t="str">
        <f>HYPERLINK("https://docs.wto.org/imrd/directdoc.asp?DDFDocuments/v/G/TBTN18/ARE408.DOCX","ES")</f>
        <v>ES</v>
      </c>
    </row>
    <row r="78" spans="1:13" ht="60" x14ac:dyDescent="0.25">
      <c r="A78">
        <v>77</v>
      </c>
      <c r="B78" s="11" t="s">
        <v>330</v>
      </c>
      <c r="C78" s="12" t="s">
        <v>321</v>
      </c>
      <c r="D78" s="13">
        <v>43187</v>
      </c>
      <c r="E78" s="13">
        <f t="shared" si="1"/>
        <v>43247</v>
      </c>
      <c r="F78" s="14" t="s">
        <v>13</v>
      </c>
      <c r="G78" s="15"/>
      <c r="H78" s="16"/>
      <c r="I78" s="15" t="s">
        <v>331</v>
      </c>
      <c r="J78" s="15" t="s">
        <v>329</v>
      </c>
      <c r="K78" s="17" t="str">
        <f>HYPERLINK("https://docs.wto.org/imrd/directdoc.asp?DDFDocuments/t/G/TBTN18/ARE409.DOCX","EN")</f>
        <v>EN</v>
      </c>
      <c r="L78" s="17" t="str">
        <f>HYPERLINK("https://docs.wto.org/imrd/directdoc.asp?DDFDocuments/u/G/TBTN18/ARE409.DOCX","FR")</f>
        <v>FR</v>
      </c>
      <c r="M78" s="17" t="str">
        <f>HYPERLINK("https://docs.wto.org/imrd/directdoc.asp?DDFDocuments/v/G/TBTN18/ARE409.DOCX","ES")</f>
        <v>ES</v>
      </c>
    </row>
    <row r="79" spans="1:13" ht="30" x14ac:dyDescent="0.25">
      <c r="A79">
        <v>78</v>
      </c>
      <c r="B79" s="11" t="s">
        <v>332</v>
      </c>
      <c r="C79" s="12" t="s">
        <v>214</v>
      </c>
      <c r="D79" s="13">
        <v>43187</v>
      </c>
      <c r="E79" s="13">
        <f t="shared" si="1"/>
        <v>43247</v>
      </c>
      <c r="F79" s="14" t="s">
        <v>13</v>
      </c>
      <c r="G79" s="15" t="s">
        <v>333</v>
      </c>
      <c r="H79" s="16"/>
      <c r="I79" s="15" t="s">
        <v>334</v>
      </c>
      <c r="J79" s="15" t="s">
        <v>23</v>
      </c>
      <c r="K79" s="17" t="str">
        <f>HYPERLINK("https://docs.wto.org/imrd/directdoc.asp?DDFDocuments/t/G/TBTN18/ARG332.DOCX","EN")</f>
        <v>EN</v>
      </c>
      <c r="L79" s="17" t="str">
        <f>HYPERLINK("https://docs.wto.org/imrd/directdoc.asp?DDFDocuments/u/G/TBTN18/ARG332.DOCX","FR")</f>
        <v>FR</v>
      </c>
      <c r="M79" s="17" t="str">
        <f>HYPERLINK("https://docs.wto.org/imrd/directdoc.asp?DDFDocuments/v/G/TBTN18/ARG332.DOCX","ES")</f>
        <v>ES</v>
      </c>
    </row>
    <row r="80" spans="1:13" ht="30" x14ac:dyDescent="0.25">
      <c r="A80">
        <v>79</v>
      </c>
      <c r="B80" s="11" t="s">
        <v>335</v>
      </c>
      <c r="C80" s="12" t="s">
        <v>25</v>
      </c>
      <c r="D80" s="13">
        <v>43187</v>
      </c>
      <c r="E80" s="13">
        <f t="shared" si="1"/>
        <v>43247</v>
      </c>
      <c r="F80" s="14" t="s">
        <v>26</v>
      </c>
      <c r="G80" s="15" t="s">
        <v>336</v>
      </c>
      <c r="H80" s="16"/>
      <c r="I80" s="15" t="s">
        <v>337</v>
      </c>
      <c r="J80" s="15" t="s">
        <v>29</v>
      </c>
      <c r="K80" s="17" t="str">
        <f>HYPERLINK("https://docs.wto.org/imrd/directdoc.asp?DDFDocuments/t/G/TBTN15/CHL314A1.DOCX","EN")</f>
        <v>EN</v>
      </c>
      <c r="L80" s="17" t="str">
        <f>HYPERLINK("https://docs.wto.org/imrd/directdoc.asp?DDFDocuments/u/G/TBTN15/CHL314A1.DOCX","FR")</f>
        <v>FR</v>
      </c>
      <c r="M80" s="17" t="str">
        <f>HYPERLINK("https://docs.wto.org/imrd/directdoc.asp?DDFDocuments/v/G/TBTN15/CHL314A1.DOCX","ES")</f>
        <v>ES</v>
      </c>
    </row>
    <row r="81" spans="1:13" ht="75" x14ac:dyDescent="0.25">
      <c r="A81">
        <v>80</v>
      </c>
      <c r="B81" s="11" t="s">
        <v>338</v>
      </c>
      <c r="C81" s="12" t="s">
        <v>110</v>
      </c>
      <c r="D81" s="13">
        <v>43187</v>
      </c>
      <c r="E81" s="13">
        <f t="shared" si="1"/>
        <v>43247</v>
      </c>
      <c r="F81" s="14" t="s">
        <v>13</v>
      </c>
      <c r="G81" s="15" t="s">
        <v>339</v>
      </c>
      <c r="H81" s="16"/>
      <c r="I81" s="15" t="s">
        <v>340</v>
      </c>
      <c r="J81" s="15" t="s">
        <v>23</v>
      </c>
      <c r="K81" s="17" t="str">
        <f>HYPERLINK("https://docs.wto.org/imrd/directdoc.asp?DDFDocuments/t/G/TBTN18/EU564.DOCX","EN")</f>
        <v>EN</v>
      </c>
      <c r="L81" s="17" t="str">
        <f>HYPERLINK("https://docs.wto.org/imrd/directdoc.asp?DDFDocuments/u/G/TBTN18/EU564.DOCX","FR")</f>
        <v>FR</v>
      </c>
      <c r="M81" s="17" t="str">
        <f>HYPERLINK("https://docs.wto.org/imrd/directdoc.asp?DDFDocuments/v/G/TBTN18/EU564.DOCX","ES")</f>
        <v>ES</v>
      </c>
    </row>
    <row r="82" spans="1:13" ht="45" x14ac:dyDescent="0.25">
      <c r="A82">
        <v>81</v>
      </c>
      <c r="B82" s="11" t="s">
        <v>341</v>
      </c>
      <c r="C82" s="12" t="s">
        <v>238</v>
      </c>
      <c r="D82" s="13">
        <v>43187</v>
      </c>
      <c r="E82" s="13">
        <f t="shared" si="1"/>
        <v>43247</v>
      </c>
      <c r="F82" s="14" t="s">
        <v>13</v>
      </c>
      <c r="G82" s="15" t="s">
        <v>342</v>
      </c>
      <c r="H82" s="16"/>
      <c r="I82" s="15" t="s">
        <v>343</v>
      </c>
      <c r="J82" s="15" t="s">
        <v>23</v>
      </c>
      <c r="K82" s="17" t="str">
        <f>HYPERLINK("https://docs.wto.org/imrd/directdoc.asp?DDFDocuments/t/G/TBTN18/IND73.DOCX","EN")</f>
        <v>EN</v>
      </c>
      <c r="L82" s="17" t="str">
        <f>HYPERLINK("https://docs.wto.org/imrd/directdoc.asp?DDFDocuments/u/G/TBTN18/IND73.DOCX","FR")</f>
        <v>FR</v>
      </c>
      <c r="M82" s="17" t="str">
        <f>HYPERLINK("https://docs.wto.org/imrd/directdoc.asp?DDFDocuments/v/G/TBTN18/IND73.DOCX","ES")</f>
        <v>ES</v>
      </c>
    </row>
    <row r="83" spans="1:13" ht="45" x14ac:dyDescent="0.25">
      <c r="A83">
        <v>82</v>
      </c>
      <c r="B83" s="11" t="s">
        <v>344</v>
      </c>
      <c r="C83" s="12" t="s">
        <v>345</v>
      </c>
      <c r="D83" s="13">
        <v>43187</v>
      </c>
      <c r="E83" s="13">
        <f t="shared" si="1"/>
        <v>43247</v>
      </c>
      <c r="F83" s="14" t="s">
        <v>13</v>
      </c>
      <c r="G83" s="15" t="s">
        <v>346</v>
      </c>
      <c r="H83" s="16"/>
      <c r="I83" s="15" t="s">
        <v>347</v>
      </c>
      <c r="J83" s="15" t="s">
        <v>87</v>
      </c>
      <c r="K83" s="17" t="str">
        <f>HYPERLINK("https://docs.wto.org/imrd/directdoc.asp?DDFDocuments/t/G/TBTN18/KEN657.DOCX","EN")</f>
        <v>EN</v>
      </c>
      <c r="L83" s="17" t="str">
        <f>HYPERLINK("https://docs.wto.org/imrd/directdoc.asp?DDFDocuments/u/G/TBTN18/KEN657.DOCX","FR")</f>
        <v>FR</v>
      </c>
      <c r="M83" s="17" t="str">
        <f>HYPERLINK("https://docs.wto.org/imrd/directdoc.asp?DDFDocuments/v/G/TBTN18/KEN657.DOCX","ES")</f>
        <v>ES</v>
      </c>
    </row>
    <row r="84" spans="1:13" ht="30" x14ac:dyDescent="0.25">
      <c r="A84">
        <v>83</v>
      </c>
      <c r="B84" s="11" t="s">
        <v>348</v>
      </c>
      <c r="C84" s="12" t="s">
        <v>12</v>
      </c>
      <c r="D84" s="13">
        <v>43187</v>
      </c>
      <c r="E84" s="13">
        <f t="shared" si="1"/>
        <v>43247</v>
      </c>
      <c r="F84" s="14" t="s">
        <v>13</v>
      </c>
      <c r="G84" s="15"/>
      <c r="H84" s="16"/>
      <c r="I84" s="15" t="s">
        <v>76</v>
      </c>
      <c r="J84" s="15" t="s">
        <v>73</v>
      </c>
      <c r="K84" s="17" t="str">
        <f>HYPERLINK("https://docs.wto.org/imrd/directdoc.asp?DDFDocuments/t/G/TBTN18/UGA833.DOCX","EN")</f>
        <v>EN</v>
      </c>
      <c r="L84" s="17" t="str">
        <f>HYPERLINK("https://docs.wto.org/imrd/directdoc.asp?DDFDocuments/u/G/TBTN18/UGA833.DOCX","FR")</f>
        <v>FR</v>
      </c>
      <c r="M84" s="17" t="str">
        <f>HYPERLINK("https://docs.wto.org/imrd/directdoc.asp?DDFDocuments/v/G/TBTN18/UGA833.DOCX","ES")</f>
        <v>ES</v>
      </c>
    </row>
    <row r="85" spans="1:13" ht="45" x14ac:dyDescent="0.25">
      <c r="A85">
        <v>84</v>
      </c>
      <c r="B85" s="11" t="s">
        <v>349</v>
      </c>
      <c r="C85" s="12" t="s">
        <v>350</v>
      </c>
      <c r="D85" s="13">
        <v>43187</v>
      </c>
      <c r="E85" s="13">
        <f t="shared" si="1"/>
        <v>43247</v>
      </c>
      <c r="F85" s="14" t="s">
        <v>13</v>
      </c>
      <c r="G85" s="15" t="s">
        <v>351</v>
      </c>
      <c r="H85" s="16"/>
      <c r="I85" s="15" t="s">
        <v>352</v>
      </c>
      <c r="J85" s="15" t="s">
        <v>353</v>
      </c>
      <c r="K85" s="17" t="str">
        <f>HYPERLINK("https://docs.wto.org/imrd/directdoc.asp?DDFDocuments/t/G/TBTN18/ZAF226.DOCX","EN")</f>
        <v>EN</v>
      </c>
      <c r="L85" s="17" t="str">
        <f>HYPERLINK("https://docs.wto.org/imrd/directdoc.asp?DDFDocuments/u/G/TBTN18/ZAF226.DOCX","FR")</f>
        <v>FR</v>
      </c>
      <c r="M85" s="17" t="str">
        <f>HYPERLINK("https://docs.wto.org/imrd/directdoc.asp?DDFDocuments/v/G/TBTN18/ZAF226.DOCX","ES")</f>
        <v>ES</v>
      </c>
    </row>
    <row r="86" spans="1:13" ht="165" x14ac:dyDescent="0.25">
      <c r="A86">
        <v>85</v>
      </c>
      <c r="B86" s="11" t="s">
        <v>354</v>
      </c>
      <c r="C86" s="12" t="s">
        <v>350</v>
      </c>
      <c r="D86" s="13">
        <v>43187</v>
      </c>
      <c r="E86" s="13">
        <f t="shared" si="1"/>
        <v>43247</v>
      </c>
      <c r="F86" s="14" t="s">
        <v>26</v>
      </c>
      <c r="G86" s="15" t="s">
        <v>355</v>
      </c>
      <c r="H86" s="16" t="s">
        <v>356</v>
      </c>
      <c r="I86" s="15" t="s">
        <v>357</v>
      </c>
      <c r="J86" s="15" t="s">
        <v>29</v>
      </c>
      <c r="K86" s="17" t="str">
        <f>HYPERLINK("https://docs.wto.org/imrd/directdoc.asp?DDFDocuments/t/G/TBTN01/ZAF3R1A1.DOCX","EN")</f>
        <v>EN</v>
      </c>
      <c r="L86" s="17" t="str">
        <f>HYPERLINK("https://docs.wto.org/imrd/directdoc.asp?DDFDocuments/u/G/TBTN01/ZAF3R1A1.DOCX","FR")</f>
        <v>FR</v>
      </c>
      <c r="M86" s="17" t="str">
        <f>HYPERLINK("https://docs.wto.org/imrd/directdoc.asp?DDFDocuments/v/G/TBTN01/ZAF3R1A1.DOCX","ES")</f>
        <v>ES</v>
      </c>
    </row>
    <row r="87" spans="1:13" x14ac:dyDescent="0.25">
      <c r="A87">
        <v>86</v>
      </c>
      <c r="B87" s="11" t="s">
        <v>358</v>
      </c>
      <c r="C87" s="12" t="s">
        <v>323</v>
      </c>
      <c r="D87" s="13">
        <v>43186</v>
      </c>
      <c r="E87" s="13">
        <f t="shared" si="1"/>
        <v>43246</v>
      </c>
      <c r="F87" s="14" t="s">
        <v>13</v>
      </c>
      <c r="G87" s="15" t="s">
        <v>359</v>
      </c>
      <c r="H87" s="16"/>
      <c r="I87" s="15" t="s">
        <v>183</v>
      </c>
      <c r="J87" s="15" t="s">
        <v>23</v>
      </c>
      <c r="K87" s="17" t="str">
        <f t="shared" ref="K87:K93" si="5">HYPERLINK("https://docs.wto.org/imrd/directdoc.asp?DDFDocuments/t/G/TBTN18/ARE406.DOCX","EN")</f>
        <v>EN</v>
      </c>
      <c r="L87" s="17" t="str">
        <f t="shared" ref="L87:L93" si="6">HYPERLINK("https://docs.wto.org/imrd/directdoc.asp?DDFDocuments/u/G/TBTN18/ARE406.DOCX","FR")</f>
        <v>FR</v>
      </c>
      <c r="M87" s="17" t="str">
        <f t="shared" ref="M87:M93" si="7">HYPERLINK("https://docs.wto.org/imrd/directdoc.asp?DDFDocuments/v/G/TBTN18/ARE406.DOCX","ES")</f>
        <v>ES</v>
      </c>
    </row>
    <row r="88" spans="1:13" x14ac:dyDescent="0.25">
      <c r="A88">
        <v>87</v>
      </c>
      <c r="B88" s="11" t="s">
        <v>358</v>
      </c>
      <c r="C88" s="12" t="s">
        <v>321</v>
      </c>
      <c r="D88" s="13">
        <v>43186</v>
      </c>
      <c r="E88" s="13">
        <f t="shared" si="1"/>
        <v>43246</v>
      </c>
      <c r="F88" s="14" t="s">
        <v>13</v>
      </c>
      <c r="G88" s="15" t="s">
        <v>359</v>
      </c>
      <c r="H88" s="16"/>
      <c r="I88" s="15" t="s">
        <v>183</v>
      </c>
      <c r="J88" s="15" t="s">
        <v>23</v>
      </c>
      <c r="K88" s="17" t="str">
        <f t="shared" si="5"/>
        <v>EN</v>
      </c>
      <c r="L88" s="17" t="str">
        <f t="shared" si="6"/>
        <v>FR</v>
      </c>
      <c r="M88" s="17" t="str">
        <f t="shared" si="7"/>
        <v>ES</v>
      </c>
    </row>
    <row r="89" spans="1:13" x14ac:dyDescent="0.25">
      <c r="A89">
        <v>88</v>
      </c>
      <c r="B89" s="11" t="s">
        <v>358</v>
      </c>
      <c r="C89" s="12" t="s">
        <v>322</v>
      </c>
      <c r="D89" s="13">
        <v>43186</v>
      </c>
      <c r="E89" s="13">
        <f t="shared" si="1"/>
        <v>43246</v>
      </c>
      <c r="F89" s="14" t="s">
        <v>13</v>
      </c>
      <c r="G89" s="15" t="s">
        <v>359</v>
      </c>
      <c r="H89" s="16"/>
      <c r="I89" s="15" t="s">
        <v>183</v>
      </c>
      <c r="J89" s="15" t="s">
        <v>23</v>
      </c>
      <c r="K89" s="17" t="str">
        <f t="shared" si="5"/>
        <v>EN</v>
      </c>
      <c r="L89" s="17" t="str">
        <f t="shared" si="6"/>
        <v>FR</v>
      </c>
      <c r="M89" s="17" t="str">
        <f t="shared" si="7"/>
        <v>ES</v>
      </c>
    </row>
    <row r="90" spans="1:13" x14ac:dyDescent="0.25">
      <c r="A90">
        <v>89</v>
      </c>
      <c r="B90" s="11" t="s">
        <v>358</v>
      </c>
      <c r="C90" s="12" t="s">
        <v>317</v>
      </c>
      <c r="D90" s="13">
        <v>43186</v>
      </c>
      <c r="E90" s="13">
        <f t="shared" si="1"/>
        <v>43246</v>
      </c>
      <c r="F90" s="14" t="s">
        <v>13</v>
      </c>
      <c r="G90" s="15" t="s">
        <v>359</v>
      </c>
      <c r="H90" s="16"/>
      <c r="I90" s="15" t="s">
        <v>183</v>
      </c>
      <c r="J90" s="15" t="s">
        <v>23</v>
      </c>
      <c r="K90" s="17" t="str">
        <f t="shared" si="5"/>
        <v>EN</v>
      </c>
      <c r="L90" s="17" t="str">
        <f t="shared" si="6"/>
        <v>FR</v>
      </c>
      <c r="M90" s="17" t="str">
        <f t="shared" si="7"/>
        <v>ES</v>
      </c>
    </row>
    <row r="91" spans="1:13" x14ac:dyDescent="0.25">
      <c r="A91">
        <v>90</v>
      </c>
      <c r="B91" s="11" t="s">
        <v>358</v>
      </c>
      <c r="C91" s="12" t="s">
        <v>324</v>
      </c>
      <c r="D91" s="13">
        <v>43186</v>
      </c>
      <c r="E91" s="13">
        <f t="shared" si="1"/>
        <v>43246</v>
      </c>
      <c r="F91" s="14" t="s">
        <v>13</v>
      </c>
      <c r="G91" s="15" t="s">
        <v>359</v>
      </c>
      <c r="H91" s="16"/>
      <c r="I91" s="15" t="s">
        <v>183</v>
      </c>
      <c r="J91" s="15" t="s">
        <v>23</v>
      </c>
      <c r="K91" s="17" t="str">
        <f t="shared" si="5"/>
        <v>EN</v>
      </c>
      <c r="L91" s="17" t="str">
        <f t="shared" si="6"/>
        <v>FR</v>
      </c>
      <c r="M91" s="17" t="str">
        <f t="shared" si="7"/>
        <v>ES</v>
      </c>
    </row>
    <row r="92" spans="1:13" x14ac:dyDescent="0.25">
      <c r="A92">
        <v>91</v>
      </c>
      <c r="B92" s="11" t="s">
        <v>358</v>
      </c>
      <c r="C92" s="12" t="s">
        <v>325</v>
      </c>
      <c r="D92" s="13">
        <v>43186</v>
      </c>
      <c r="E92" s="13">
        <f t="shared" si="1"/>
        <v>43246</v>
      </c>
      <c r="F92" s="14" t="s">
        <v>13</v>
      </c>
      <c r="G92" s="15" t="s">
        <v>359</v>
      </c>
      <c r="H92" s="16"/>
      <c r="I92" s="15" t="s">
        <v>183</v>
      </c>
      <c r="J92" s="15" t="s">
        <v>23</v>
      </c>
      <c r="K92" s="17" t="str">
        <f t="shared" si="5"/>
        <v>EN</v>
      </c>
      <c r="L92" s="17" t="str">
        <f t="shared" si="6"/>
        <v>FR</v>
      </c>
      <c r="M92" s="17" t="str">
        <f t="shared" si="7"/>
        <v>ES</v>
      </c>
    </row>
    <row r="93" spans="1:13" x14ac:dyDescent="0.25">
      <c r="A93">
        <v>92</v>
      </c>
      <c r="B93" s="11" t="s">
        <v>358</v>
      </c>
      <c r="C93" s="12" t="s">
        <v>326</v>
      </c>
      <c r="D93" s="13">
        <v>43186</v>
      </c>
      <c r="E93" s="13">
        <f t="shared" si="1"/>
        <v>43246</v>
      </c>
      <c r="F93" s="14" t="s">
        <v>13</v>
      </c>
      <c r="G93" s="15" t="s">
        <v>359</v>
      </c>
      <c r="H93" s="16"/>
      <c r="I93" s="15" t="s">
        <v>183</v>
      </c>
      <c r="J93" s="15" t="s">
        <v>23</v>
      </c>
      <c r="K93" s="17" t="str">
        <f t="shared" si="5"/>
        <v>EN</v>
      </c>
      <c r="L93" s="17" t="str">
        <f t="shared" si="6"/>
        <v>FR</v>
      </c>
      <c r="M93" s="17" t="str">
        <f t="shared" si="7"/>
        <v>ES</v>
      </c>
    </row>
    <row r="94" spans="1:13" ht="30" x14ac:dyDescent="0.25">
      <c r="A94">
        <v>93</v>
      </c>
      <c r="B94" s="11" t="s">
        <v>360</v>
      </c>
      <c r="C94" s="12" t="s">
        <v>20</v>
      </c>
      <c r="D94" s="13">
        <v>43186</v>
      </c>
      <c r="E94" s="13">
        <f t="shared" si="1"/>
        <v>43246</v>
      </c>
      <c r="F94" s="14" t="s">
        <v>13</v>
      </c>
      <c r="G94" s="15" t="s">
        <v>361</v>
      </c>
      <c r="H94" s="16"/>
      <c r="I94" s="15" t="s">
        <v>362</v>
      </c>
      <c r="J94" s="15" t="s">
        <v>87</v>
      </c>
      <c r="K94" s="17" t="str">
        <f>HYPERLINK("https://docs.wto.org/imrd/directdoc.asp?DDFDocuments/t/G/TBTN18/BRA799.DOCX","EN")</f>
        <v>EN</v>
      </c>
      <c r="L94" s="17" t="str">
        <f>HYPERLINK("https://docs.wto.org/imrd/directdoc.asp?DDFDocuments/u/G/TBTN18/BRA799.DOCX","FR")</f>
        <v>FR</v>
      </c>
      <c r="M94" s="17" t="str">
        <f>HYPERLINK("https://docs.wto.org/imrd/directdoc.asp?DDFDocuments/v/G/TBTN18/BRA799.DOCX","ES")</f>
        <v>ES</v>
      </c>
    </row>
    <row r="95" spans="1:13" ht="409.5" x14ac:dyDescent="0.25">
      <c r="A95">
        <v>94</v>
      </c>
      <c r="B95" s="11" t="s">
        <v>363</v>
      </c>
      <c r="C95" s="12" t="s">
        <v>364</v>
      </c>
      <c r="D95" s="13">
        <v>43186</v>
      </c>
      <c r="E95" s="13">
        <f t="shared" si="1"/>
        <v>43246</v>
      </c>
      <c r="F95" s="14" t="s">
        <v>13</v>
      </c>
      <c r="G95" s="15"/>
      <c r="H95" s="16" t="s">
        <v>365</v>
      </c>
      <c r="I95" s="15" t="s">
        <v>366</v>
      </c>
      <c r="J95" s="15" t="s">
        <v>23</v>
      </c>
      <c r="K95" s="17" t="str">
        <f>HYPERLINK("https://docs.wto.org/imrd/directdoc.asp?DDFDocuments/t/G/TBTN18/CHE229.DOCX","EN")</f>
        <v>EN</v>
      </c>
      <c r="L95" s="17" t="str">
        <f>HYPERLINK("https://docs.wto.org/imrd/directdoc.asp?DDFDocuments/u/G/TBTN18/CHE229.DOCX","FR")</f>
        <v>FR</v>
      </c>
      <c r="M95" s="17" t="str">
        <f>HYPERLINK("https://docs.wto.org/imrd/directdoc.asp?DDFDocuments/v/G/TBTN18/CHE229.DOCX","ES")</f>
        <v>ES</v>
      </c>
    </row>
    <row r="96" spans="1:13" ht="45" x14ac:dyDescent="0.25">
      <c r="A96">
        <v>95</v>
      </c>
      <c r="B96" s="11" t="s">
        <v>367</v>
      </c>
      <c r="C96" s="12" t="s">
        <v>25</v>
      </c>
      <c r="D96" s="13">
        <v>43186</v>
      </c>
      <c r="E96" s="13">
        <f t="shared" si="1"/>
        <v>43246</v>
      </c>
      <c r="F96" s="14" t="s">
        <v>26</v>
      </c>
      <c r="G96" s="15" t="s">
        <v>97</v>
      </c>
      <c r="H96" s="16"/>
      <c r="I96" s="15" t="s">
        <v>368</v>
      </c>
      <c r="J96" s="15" t="s">
        <v>29</v>
      </c>
      <c r="K96" s="17" t="str">
        <f>HYPERLINK("https://docs.wto.org/imrd/directdoc.asp?DDFDocuments/t/G/TBTN16/CHL381A4.DOCX","EN")</f>
        <v>EN</v>
      </c>
      <c r="L96" s="17" t="str">
        <f>HYPERLINK("https://docs.wto.org/imrd/directdoc.asp?DDFDocuments/u/G/TBTN16/CHL381A4.DOCX","FR")</f>
        <v>FR</v>
      </c>
      <c r="M96" s="17" t="str">
        <f>HYPERLINK("https://docs.wto.org/imrd/directdoc.asp?DDFDocuments/v/G/TBTN16/CHL381A4.DOCX","ES")</f>
        <v>ES</v>
      </c>
    </row>
    <row r="97" spans="1:13" ht="135" x14ac:dyDescent="0.25">
      <c r="A97">
        <v>96</v>
      </c>
      <c r="B97" s="11" t="s">
        <v>369</v>
      </c>
      <c r="C97" s="12" t="s">
        <v>39</v>
      </c>
      <c r="D97" s="13">
        <v>43186</v>
      </c>
      <c r="E97" s="13">
        <f t="shared" si="1"/>
        <v>43246</v>
      </c>
      <c r="F97" s="14" t="s">
        <v>26</v>
      </c>
      <c r="G97" s="15"/>
      <c r="H97" s="16" t="s">
        <v>370</v>
      </c>
      <c r="I97" s="15" t="s">
        <v>371</v>
      </c>
      <c r="J97" s="15" t="s">
        <v>372</v>
      </c>
      <c r="K97" s="17" t="str">
        <f>HYPERLINK("https://docs.wto.org/imrd/directdoc.asp?DDFDocuments/t/G/TBTN13/ECU101A5.DOCX","EN")</f>
        <v>EN</v>
      </c>
      <c r="L97" s="17" t="str">
        <f>HYPERLINK("https://docs.wto.org/imrd/directdoc.asp?DDFDocuments/u/G/TBTN13/ECU101A5.DOCX","FR")</f>
        <v>FR</v>
      </c>
      <c r="M97" s="17" t="str">
        <f>HYPERLINK("https://docs.wto.org/imrd/directdoc.asp?DDFDocuments/v/G/TBTN13/ECU101A5.DOCX","ES")</f>
        <v>ES</v>
      </c>
    </row>
    <row r="98" spans="1:13" ht="409.5" x14ac:dyDescent="0.25">
      <c r="A98">
        <v>97</v>
      </c>
      <c r="B98" s="11" t="s">
        <v>373</v>
      </c>
      <c r="C98" s="12" t="s">
        <v>39</v>
      </c>
      <c r="D98" s="13">
        <v>43186</v>
      </c>
      <c r="E98" s="13">
        <f t="shared" si="1"/>
        <v>43246</v>
      </c>
      <c r="F98" s="14" t="s">
        <v>26</v>
      </c>
      <c r="G98" s="15" t="s">
        <v>374</v>
      </c>
      <c r="H98" s="16" t="s">
        <v>375</v>
      </c>
      <c r="I98" s="15" t="s">
        <v>376</v>
      </c>
      <c r="J98" s="15"/>
      <c r="K98" s="17" t="str">
        <f>HYPERLINK("https://docs.wto.org/imrd/directdoc.asp?DDFDocuments/t/G/TBTN07/ECU17A4.DOCX","EN")</f>
        <v>EN</v>
      </c>
      <c r="L98" s="17" t="str">
        <f>HYPERLINK("https://docs.wto.org/imrd/directdoc.asp?DDFDocuments/u/G/TBTN07/ECU17A4.DOCX","FR")</f>
        <v>FR</v>
      </c>
      <c r="M98" s="17" t="str">
        <f>HYPERLINK("https://docs.wto.org/imrd/directdoc.asp?DDFDocuments/v/G/TBTN07/ECU17A4.DOCX","ES")</f>
        <v>ES</v>
      </c>
    </row>
    <row r="99" spans="1:13" ht="75" x14ac:dyDescent="0.25">
      <c r="A99">
        <v>98</v>
      </c>
      <c r="B99" s="11" t="s">
        <v>377</v>
      </c>
      <c r="C99" s="12" t="s">
        <v>39</v>
      </c>
      <c r="D99" s="13">
        <v>43186</v>
      </c>
      <c r="E99" s="13">
        <f t="shared" si="1"/>
        <v>43246</v>
      </c>
      <c r="F99" s="14" t="s">
        <v>26</v>
      </c>
      <c r="G99" s="15"/>
      <c r="H99" s="16" t="s">
        <v>378</v>
      </c>
      <c r="I99" s="15" t="s">
        <v>165</v>
      </c>
      <c r="J99" s="15" t="s">
        <v>379</v>
      </c>
      <c r="K99" s="17" t="str">
        <f>HYPERLINK("https://docs.wto.org/imrd/directdoc.asp?DDFDocuments/t/G/TBTN14/ECU237R1A1.DOCX","EN")</f>
        <v>EN</v>
      </c>
      <c r="L99" s="17" t="str">
        <f>HYPERLINK("https://docs.wto.org/imrd/directdoc.asp?DDFDocuments/u/G/TBTN14/ECU237R1A1.DOCX","FR")</f>
        <v>FR</v>
      </c>
      <c r="M99" s="17" t="str">
        <f>HYPERLINK("https://docs.wto.org/imrd/directdoc.asp?DDFDocuments/v/G/TBTN14/ECU237R1A1.DOCX","ES")</f>
        <v>ES</v>
      </c>
    </row>
    <row r="100" spans="1:13" ht="375" x14ac:dyDescent="0.25">
      <c r="A100">
        <v>99</v>
      </c>
      <c r="B100" s="11" t="s">
        <v>380</v>
      </c>
      <c r="C100" s="12" t="s">
        <v>381</v>
      </c>
      <c r="D100" s="13">
        <v>43186</v>
      </c>
      <c r="E100" s="13">
        <f t="shared" si="1"/>
        <v>43246</v>
      </c>
      <c r="F100" s="14" t="s">
        <v>13</v>
      </c>
      <c r="G100" s="15" t="s">
        <v>382</v>
      </c>
      <c r="H100" s="16" t="s">
        <v>383</v>
      </c>
      <c r="I100" s="15" t="s">
        <v>384</v>
      </c>
      <c r="J100" s="15" t="s">
        <v>385</v>
      </c>
      <c r="K100" s="17" t="str">
        <f>HYPERLINK("https://docs.wto.org/imrd/directdoc.asp?DDFDocuments/t/G/TBTN18/ESP38.DOCX","EN")</f>
        <v>EN</v>
      </c>
      <c r="L100" s="17" t="str">
        <f>HYPERLINK("https://docs.wto.org/imrd/directdoc.asp?DDFDocuments/u/G/TBTN18/ESP38.DOCX","FR")</f>
        <v>FR</v>
      </c>
      <c r="M100" s="17" t="str">
        <f>HYPERLINK("https://docs.wto.org/imrd/directdoc.asp?DDFDocuments/v/G/TBTN18/ESP38.DOCX","ES")</f>
        <v>ES</v>
      </c>
    </row>
    <row r="101" spans="1:13" ht="30" x14ac:dyDescent="0.25">
      <c r="A101">
        <v>100</v>
      </c>
      <c r="B101" s="11" t="s">
        <v>386</v>
      </c>
      <c r="C101" s="12" t="s">
        <v>345</v>
      </c>
      <c r="D101" s="13">
        <v>43186</v>
      </c>
      <c r="E101" s="13">
        <f t="shared" si="1"/>
        <v>43246</v>
      </c>
      <c r="F101" s="14" t="s">
        <v>79</v>
      </c>
      <c r="G101" s="15"/>
      <c r="H101" s="16" t="s">
        <v>387</v>
      </c>
      <c r="I101" s="15" t="s">
        <v>388</v>
      </c>
      <c r="J101" s="15" t="s">
        <v>64</v>
      </c>
      <c r="K101" s="17" t="str">
        <f>HYPERLINK("https://docs.wto.org/imrd/directdoc.asp?DDFDocuments/t/G/TBTN18/KEN620C1.DOCX","EN")</f>
        <v>EN</v>
      </c>
      <c r="L101" s="17" t="str">
        <f>HYPERLINK("https://docs.wto.org/imrd/directdoc.asp?DDFDocuments/u/G/TBTN18/KEN620C1.DOCX","FR")</f>
        <v>FR</v>
      </c>
      <c r="M101" s="17" t="str">
        <f>HYPERLINK("https://docs.wto.org/imrd/directdoc.asp?DDFDocuments/v/G/TBTN18/KEN620C1.DOCX","ES")</f>
        <v>ES</v>
      </c>
    </row>
    <row r="102" spans="1:13" x14ac:dyDescent="0.25">
      <c r="A102">
        <v>101</v>
      </c>
      <c r="B102" s="11" t="s">
        <v>389</v>
      </c>
      <c r="C102" s="12" t="s">
        <v>45</v>
      </c>
      <c r="D102" s="13">
        <v>43186</v>
      </c>
      <c r="E102" s="13">
        <f t="shared" si="1"/>
        <v>43246</v>
      </c>
      <c r="F102" s="14" t="s">
        <v>13</v>
      </c>
      <c r="G102" s="15" t="s">
        <v>390</v>
      </c>
      <c r="H102" s="16"/>
      <c r="I102" s="15" t="s">
        <v>391</v>
      </c>
      <c r="J102" s="15" t="s">
        <v>23</v>
      </c>
      <c r="K102" s="17" t="str">
        <f>HYPERLINK("https://docs.wto.org/imrd/directdoc.asp?DDFDocuments/t/G/TBTN18/KOR753.DOCX","EN")</f>
        <v>EN</v>
      </c>
      <c r="L102" s="17" t="str">
        <f>HYPERLINK("https://docs.wto.org/imrd/directdoc.asp?DDFDocuments/u/G/TBTN18/KOR753.DOCX","FR")</f>
        <v>FR</v>
      </c>
      <c r="M102" s="17" t="str">
        <f>HYPERLINK("https://docs.wto.org/imrd/directdoc.asp?DDFDocuments/v/G/TBTN18/KOR753.DOCX","ES")</f>
        <v>ES</v>
      </c>
    </row>
    <row r="103" spans="1:13" ht="135" x14ac:dyDescent="0.25">
      <c r="A103">
        <v>102</v>
      </c>
      <c r="B103" s="11" t="s">
        <v>392</v>
      </c>
      <c r="C103" s="12" t="s">
        <v>393</v>
      </c>
      <c r="D103" s="13">
        <v>43186</v>
      </c>
      <c r="E103" s="13">
        <f t="shared" si="1"/>
        <v>43246</v>
      </c>
      <c r="F103" s="14" t="s">
        <v>79</v>
      </c>
      <c r="G103" s="15" t="s">
        <v>394</v>
      </c>
      <c r="H103" s="16" t="s">
        <v>395</v>
      </c>
      <c r="I103" s="15" t="s">
        <v>396</v>
      </c>
      <c r="J103" s="15" t="s">
        <v>397</v>
      </c>
      <c r="K103" s="17" t="str">
        <f>HYPERLINK("https://docs.wto.org/imrd/directdoc.asp?DDFDocuments/t/G/TBTN18/MYS78C1.DOCX","EN")</f>
        <v>EN</v>
      </c>
      <c r="L103" s="17" t="str">
        <f>HYPERLINK("https://docs.wto.org/imrd/directdoc.asp?DDFDocuments/u/G/TBTN18/MYS78C1.DOCX","FR")</f>
        <v>FR</v>
      </c>
      <c r="M103" s="17" t="str">
        <f>HYPERLINK("https://docs.wto.org/imrd/directdoc.asp?DDFDocuments/v/G/TBTN18/MYS78C1.DOCX","ES")</f>
        <v>ES</v>
      </c>
    </row>
    <row r="104" spans="1:13" ht="45" x14ac:dyDescent="0.25">
      <c r="A104">
        <v>103</v>
      </c>
      <c r="B104" s="11" t="s">
        <v>398</v>
      </c>
      <c r="C104" s="12" t="s">
        <v>171</v>
      </c>
      <c r="D104" s="13">
        <v>43186</v>
      </c>
      <c r="E104" s="13">
        <f t="shared" si="1"/>
        <v>43246</v>
      </c>
      <c r="F104" s="14" t="s">
        <v>26</v>
      </c>
      <c r="G104" s="15" t="s">
        <v>399</v>
      </c>
      <c r="H104" s="16"/>
      <c r="I104" s="15" t="s">
        <v>400</v>
      </c>
      <c r="J104" s="15" t="s">
        <v>29</v>
      </c>
      <c r="K104" s="17" t="str">
        <f>HYPERLINK("https://docs.wto.org/imrd/directdoc.asp?DDFDocuments/t/G/TBTN17/TPKM308A1.DOCX","EN")</f>
        <v>EN</v>
      </c>
      <c r="L104" s="17" t="str">
        <f>HYPERLINK("https://docs.wto.org/imrd/directdoc.asp?DDFDocuments/u/G/TBTN17/TPKM308A1.DOCX","FR")</f>
        <v>FR</v>
      </c>
      <c r="M104" s="17" t="str">
        <f>HYPERLINK("https://docs.wto.org/imrd/directdoc.asp?DDFDocuments/v/G/TBTN17/TPKM308A1.DOCX","ES")</f>
        <v>ES</v>
      </c>
    </row>
    <row r="105" spans="1:13" ht="45" x14ac:dyDescent="0.25">
      <c r="A105">
        <v>104</v>
      </c>
      <c r="B105" s="11" t="s">
        <v>401</v>
      </c>
      <c r="C105" s="12" t="s">
        <v>12</v>
      </c>
      <c r="D105" s="13">
        <v>43186</v>
      </c>
      <c r="E105" s="13">
        <f t="shared" si="1"/>
        <v>43246</v>
      </c>
      <c r="F105" s="14" t="s">
        <v>26</v>
      </c>
      <c r="G105" s="15" t="s">
        <v>402</v>
      </c>
      <c r="H105" s="16"/>
      <c r="I105" s="15" t="s">
        <v>247</v>
      </c>
      <c r="J105" s="15" t="s">
        <v>212</v>
      </c>
      <c r="K105" s="17" t="str">
        <f>HYPERLINK("https://docs.wto.org/imrd/directdoc.asp?DDFDocuments/t/G/TBTN17/UGA691A1.DOCX","EN")</f>
        <v>EN</v>
      </c>
      <c r="L105" s="17" t="str">
        <f>HYPERLINK("https://docs.wto.org/imrd/directdoc.asp?DDFDocuments/u/G/TBTN17/UGA691A1.DOCX","FR")</f>
        <v>FR</v>
      </c>
      <c r="M105" s="17" t="str">
        <f>HYPERLINK("https://docs.wto.org/imrd/directdoc.asp?DDFDocuments/v/G/TBTN17/UGA691A1.DOCX","ES")</f>
        <v>ES</v>
      </c>
    </row>
    <row r="106" spans="1:13" ht="60" x14ac:dyDescent="0.25">
      <c r="A106">
        <v>105</v>
      </c>
      <c r="B106" s="11" t="s">
        <v>403</v>
      </c>
      <c r="C106" s="12" t="s">
        <v>12</v>
      </c>
      <c r="D106" s="13">
        <v>43186</v>
      </c>
      <c r="E106" s="13">
        <f t="shared" si="1"/>
        <v>43246</v>
      </c>
      <c r="F106" s="14" t="s">
        <v>26</v>
      </c>
      <c r="G106" s="15" t="s">
        <v>404</v>
      </c>
      <c r="H106" s="16" t="s">
        <v>405</v>
      </c>
      <c r="I106" s="15" t="s">
        <v>406</v>
      </c>
      <c r="J106" s="15" t="s">
        <v>407</v>
      </c>
      <c r="K106" s="17" t="str">
        <f>HYPERLINK("https://docs.wto.org/imrd/directdoc.asp?DDFDocuments/t/G/TBTN17/UGA692A1.DOCX","EN")</f>
        <v>EN</v>
      </c>
      <c r="L106" s="17" t="str">
        <f>HYPERLINK("https://docs.wto.org/imrd/directdoc.asp?DDFDocuments/u/G/TBTN17/UGA692A1.DOCX","FR")</f>
        <v>FR</v>
      </c>
      <c r="M106" s="17" t="str">
        <f>HYPERLINK("https://docs.wto.org/imrd/directdoc.asp?DDFDocuments/v/G/TBTN17/UGA692A1.DOCX","ES")</f>
        <v>ES</v>
      </c>
    </row>
    <row r="107" spans="1:13" ht="75" x14ac:dyDescent="0.25">
      <c r="A107">
        <v>106</v>
      </c>
      <c r="B107" s="11" t="s">
        <v>408</v>
      </c>
      <c r="C107" s="12" t="s">
        <v>12</v>
      </c>
      <c r="D107" s="13">
        <v>43186</v>
      </c>
      <c r="E107" s="13">
        <f t="shared" si="1"/>
        <v>43246</v>
      </c>
      <c r="F107" s="14" t="s">
        <v>26</v>
      </c>
      <c r="G107" s="15" t="s">
        <v>409</v>
      </c>
      <c r="H107" s="16" t="s">
        <v>410</v>
      </c>
      <c r="I107" s="15" t="s">
        <v>411</v>
      </c>
      <c r="J107" s="15" t="s">
        <v>407</v>
      </c>
      <c r="K107" s="17" t="str">
        <f>HYPERLINK("https://docs.wto.org/imrd/directdoc.asp?DDFDocuments/t/G/TBTN17/UGA693A1.DOCX","EN")</f>
        <v>EN</v>
      </c>
      <c r="L107" s="17" t="str">
        <f>HYPERLINK("https://docs.wto.org/imrd/directdoc.asp?DDFDocuments/u/G/TBTN17/UGA693A1.DOCX","FR")</f>
        <v>FR</v>
      </c>
      <c r="M107" s="17" t="str">
        <f>HYPERLINK("https://docs.wto.org/imrd/directdoc.asp?DDFDocuments/v/G/TBTN17/UGA693A1.DOCX","ES")</f>
        <v>ES</v>
      </c>
    </row>
    <row r="108" spans="1:13" ht="135" x14ac:dyDescent="0.25">
      <c r="A108">
        <v>107</v>
      </c>
      <c r="B108" s="11" t="s">
        <v>412</v>
      </c>
      <c r="C108" s="12" t="s">
        <v>12</v>
      </c>
      <c r="D108" s="13">
        <v>43186</v>
      </c>
      <c r="E108" s="13">
        <f t="shared" si="1"/>
        <v>43246</v>
      </c>
      <c r="F108" s="14" t="s">
        <v>26</v>
      </c>
      <c r="G108" s="15"/>
      <c r="H108" s="16" t="s">
        <v>413</v>
      </c>
      <c r="I108" s="15" t="s">
        <v>414</v>
      </c>
      <c r="J108" s="15" t="s">
        <v>212</v>
      </c>
      <c r="K108" s="17" t="str">
        <f>HYPERLINK("https://docs.wto.org/imrd/directdoc.asp?DDFDocuments/t/G/TBTN17/UGA694A1.DOCX","EN")</f>
        <v>EN</v>
      </c>
      <c r="L108" s="17" t="str">
        <f>HYPERLINK("https://docs.wto.org/imrd/directdoc.asp?DDFDocuments/u/G/TBTN17/UGA694A1.DOCX","FR")</f>
        <v>FR</v>
      </c>
      <c r="M108" s="17" t="str">
        <f>HYPERLINK("https://docs.wto.org/imrd/directdoc.asp?DDFDocuments/v/G/TBTN17/UGA694A1.DOCX","ES")</f>
        <v>ES</v>
      </c>
    </row>
    <row r="109" spans="1:13" ht="60" x14ac:dyDescent="0.25">
      <c r="A109">
        <v>108</v>
      </c>
      <c r="B109" s="11" t="s">
        <v>415</v>
      </c>
      <c r="C109" s="12" t="s">
        <v>12</v>
      </c>
      <c r="D109" s="13">
        <v>43186</v>
      </c>
      <c r="E109" s="13">
        <f t="shared" si="1"/>
        <v>43246</v>
      </c>
      <c r="F109" s="14" t="s">
        <v>26</v>
      </c>
      <c r="G109" s="15" t="s">
        <v>416</v>
      </c>
      <c r="H109" s="16" t="s">
        <v>417</v>
      </c>
      <c r="I109" s="15" t="s">
        <v>418</v>
      </c>
      <c r="J109" s="15" t="s">
        <v>407</v>
      </c>
      <c r="K109" s="17" t="str">
        <f>HYPERLINK("https://docs.wto.org/imrd/directdoc.asp?DDFDocuments/t/G/TBTN17/UGA695A1.DOCX","EN")</f>
        <v>EN</v>
      </c>
      <c r="L109" s="17" t="str">
        <f>HYPERLINK("https://docs.wto.org/imrd/directdoc.asp?DDFDocuments/u/G/TBTN17/UGA695A1.DOCX","FR")</f>
        <v>FR</v>
      </c>
      <c r="M109" s="17" t="str">
        <f>HYPERLINK("https://docs.wto.org/imrd/directdoc.asp?DDFDocuments/v/G/TBTN17/UGA695A1.DOCX","ES")</f>
        <v>ES</v>
      </c>
    </row>
    <row r="110" spans="1:13" ht="75" x14ac:dyDescent="0.25">
      <c r="A110">
        <v>109</v>
      </c>
      <c r="B110" s="11" t="s">
        <v>419</v>
      </c>
      <c r="C110" s="12" t="s">
        <v>12</v>
      </c>
      <c r="D110" s="13">
        <v>43186</v>
      </c>
      <c r="E110" s="13">
        <f t="shared" si="1"/>
        <v>43246</v>
      </c>
      <c r="F110" s="14" t="s">
        <v>26</v>
      </c>
      <c r="G110" s="15" t="s">
        <v>420</v>
      </c>
      <c r="H110" s="16" t="s">
        <v>421</v>
      </c>
      <c r="I110" s="15" t="s">
        <v>418</v>
      </c>
      <c r="J110" s="15" t="s">
        <v>407</v>
      </c>
      <c r="K110" s="17" t="str">
        <f>HYPERLINK("https://docs.wto.org/imrd/directdoc.asp?DDFDocuments/t/G/TBTN17/UGA696A1.DOCX","EN")</f>
        <v>EN</v>
      </c>
      <c r="L110" s="17" t="str">
        <f>HYPERLINK("https://docs.wto.org/imrd/directdoc.asp?DDFDocuments/u/G/TBTN17/UGA696A1.DOCX","FR")</f>
        <v>FR</v>
      </c>
      <c r="M110" s="17" t="str">
        <f>HYPERLINK("https://docs.wto.org/imrd/directdoc.asp?DDFDocuments/v/G/TBTN17/UGA696A1.DOCX","ES")</f>
        <v>ES</v>
      </c>
    </row>
    <row r="111" spans="1:13" ht="105" x14ac:dyDescent="0.25">
      <c r="A111">
        <v>110</v>
      </c>
      <c r="B111" s="11" t="s">
        <v>422</v>
      </c>
      <c r="C111" s="12" t="s">
        <v>12</v>
      </c>
      <c r="D111" s="13">
        <v>43186</v>
      </c>
      <c r="E111" s="13">
        <f t="shared" si="1"/>
        <v>43246</v>
      </c>
      <c r="F111" s="14" t="s">
        <v>26</v>
      </c>
      <c r="G111" s="15" t="s">
        <v>423</v>
      </c>
      <c r="H111" s="16"/>
      <c r="I111" s="15" t="s">
        <v>424</v>
      </c>
      <c r="J111" s="15" t="s">
        <v>425</v>
      </c>
      <c r="K111" s="17" t="str">
        <f>HYPERLINK("https://docs.wto.org/imrd/directdoc.asp?DDFDocuments/t/G/TBTN17/UGA697A1.DOCX","EN")</f>
        <v>EN</v>
      </c>
      <c r="L111" s="17" t="str">
        <f>HYPERLINK("https://docs.wto.org/imrd/directdoc.asp?DDFDocuments/u/G/TBTN17/UGA697A1.DOCX","FR")</f>
        <v>FR</v>
      </c>
      <c r="M111" s="17" t="str">
        <f>HYPERLINK("https://docs.wto.org/imrd/directdoc.asp?DDFDocuments/v/G/TBTN17/UGA697A1.DOCX","ES")</f>
        <v>ES</v>
      </c>
    </row>
    <row r="112" spans="1:13" ht="45" x14ac:dyDescent="0.25">
      <c r="A112">
        <v>111</v>
      </c>
      <c r="B112" s="11" t="s">
        <v>426</v>
      </c>
      <c r="C112" s="12" t="s">
        <v>12</v>
      </c>
      <c r="D112" s="13">
        <v>43186</v>
      </c>
      <c r="E112" s="13">
        <f t="shared" si="1"/>
        <v>43246</v>
      </c>
      <c r="F112" s="14" t="s">
        <v>26</v>
      </c>
      <c r="G112" s="15" t="s">
        <v>427</v>
      </c>
      <c r="H112" s="16"/>
      <c r="I112" s="15" t="s">
        <v>428</v>
      </c>
      <c r="J112" s="15" t="s">
        <v>212</v>
      </c>
      <c r="K112" s="17" t="str">
        <f>HYPERLINK("https://docs.wto.org/imrd/directdoc.asp?DDFDocuments/t/G/TBTN17/UGA698A1.DOCX","EN")</f>
        <v>EN</v>
      </c>
      <c r="L112" s="17" t="str">
        <f>HYPERLINK("https://docs.wto.org/imrd/directdoc.asp?DDFDocuments/u/G/TBTN17/UGA698A1.DOCX","FR")</f>
        <v>FR</v>
      </c>
      <c r="M112" s="17" t="str">
        <f>HYPERLINK("https://docs.wto.org/imrd/directdoc.asp?DDFDocuments/v/G/TBTN17/UGA698A1.DOCX","ES")</f>
        <v>ES</v>
      </c>
    </row>
    <row r="113" spans="1:13" ht="165" x14ac:dyDescent="0.25">
      <c r="A113">
        <v>112</v>
      </c>
      <c r="B113" s="11" t="s">
        <v>429</v>
      </c>
      <c r="C113" s="12" t="s">
        <v>12</v>
      </c>
      <c r="D113" s="13">
        <v>43186</v>
      </c>
      <c r="E113" s="13">
        <f t="shared" si="1"/>
        <v>43246</v>
      </c>
      <c r="F113" s="14" t="s">
        <v>26</v>
      </c>
      <c r="G113" s="15" t="s">
        <v>430</v>
      </c>
      <c r="H113" s="16" t="s">
        <v>431</v>
      </c>
      <c r="I113" s="15" t="s">
        <v>432</v>
      </c>
      <c r="J113" s="15" t="s">
        <v>145</v>
      </c>
      <c r="K113" s="17" t="str">
        <f>HYPERLINK("https://docs.wto.org/imrd/directdoc.asp?DDFDocuments/t/G/TBTN17/UGA699A1.DOCX","EN")</f>
        <v>EN</v>
      </c>
      <c r="L113" s="17" t="str">
        <f>HYPERLINK("https://docs.wto.org/imrd/directdoc.asp?DDFDocuments/u/G/TBTN17/UGA699A1.DOCX","FR")</f>
        <v>FR</v>
      </c>
      <c r="M113" s="17" t="str">
        <f>HYPERLINK("https://docs.wto.org/imrd/directdoc.asp?DDFDocuments/v/G/TBTN17/UGA699A1.DOCX","ES")</f>
        <v>ES</v>
      </c>
    </row>
    <row r="114" spans="1:13" ht="105" x14ac:dyDescent="0.25">
      <c r="A114">
        <v>113</v>
      </c>
      <c r="B114" s="11" t="s">
        <v>433</v>
      </c>
      <c r="C114" s="12" t="s">
        <v>12</v>
      </c>
      <c r="D114" s="13">
        <v>43186</v>
      </c>
      <c r="E114" s="13">
        <f t="shared" si="1"/>
        <v>43246</v>
      </c>
      <c r="F114" s="14" t="s">
        <v>26</v>
      </c>
      <c r="G114" s="15"/>
      <c r="H114" s="16" t="s">
        <v>434</v>
      </c>
      <c r="I114" s="15" t="s">
        <v>435</v>
      </c>
      <c r="J114" s="15" t="s">
        <v>145</v>
      </c>
      <c r="K114" s="17" t="str">
        <f>HYPERLINK("https://docs.wto.org/imrd/directdoc.asp?DDFDocuments/t/G/TBTN17/UGA700A1.DOCX","EN")</f>
        <v>EN</v>
      </c>
      <c r="L114" s="17" t="str">
        <f>HYPERLINK("https://docs.wto.org/imrd/directdoc.asp?DDFDocuments/u/G/TBTN17/UGA700A1.DOCX","FR")</f>
        <v>FR</v>
      </c>
      <c r="M114" s="17" t="str">
        <f>HYPERLINK("https://docs.wto.org/imrd/directdoc.asp?DDFDocuments/v/G/TBTN17/UGA700A1.DOCX","ES")</f>
        <v>ES</v>
      </c>
    </row>
    <row r="115" spans="1:13" ht="75" x14ac:dyDescent="0.25">
      <c r="A115">
        <v>114</v>
      </c>
      <c r="B115" s="11" t="s">
        <v>436</v>
      </c>
      <c r="C115" s="12" t="s">
        <v>12</v>
      </c>
      <c r="D115" s="13">
        <v>43186</v>
      </c>
      <c r="E115" s="13">
        <f t="shared" si="1"/>
        <v>43246</v>
      </c>
      <c r="F115" s="14" t="s">
        <v>26</v>
      </c>
      <c r="G115" s="15" t="s">
        <v>437</v>
      </c>
      <c r="H115" s="16"/>
      <c r="I115" s="15" t="s">
        <v>438</v>
      </c>
      <c r="J115" s="15" t="s">
        <v>439</v>
      </c>
      <c r="K115" s="17" t="str">
        <f>HYPERLINK("https://docs.wto.org/imrd/directdoc.asp?DDFDocuments/t/G/TBTN17/UGA704A1.DOCX","EN")</f>
        <v>EN</v>
      </c>
      <c r="L115" s="17" t="str">
        <f>HYPERLINK("https://docs.wto.org/imrd/directdoc.asp?DDFDocuments/u/G/TBTN17/UGA704A1.DOCX","FR")</f>
        <v>FR</v>
      </c>
      <c r="M115" s="17" t="str">
        <f>HYPERLINK("https://docs.wto.org/imrd/directdoc.asp?DDFDocuments/v/G/TBTN17/UGA704A1.DOCX","ES")</f>
        <v>ES</v>
      </c>
    </row>
    <row r="116" spans="1:13" ht="45" x14ac:dyDescent="0.25">
      <c r="A116">
        <v>115</v>
      </c>
      <c r="B116" s="11" t="s">
        <v>440</v>
      </c>
      <c r="C116" s="12" t="s">
        <v>12</v>
      </c>
      <c r="D116" s="13">
        <v>43186</v>
      </c>
      <c r="E116" s="13">
        <f t="shared" si="1"/>
        <v>43246</v>
      </c>
      <c r="F116" s="14" t="s">
        <v>26</v>
      </c>
      <c r="G116" s="15" t="s">
        <v>441</v>
      </c>
      <c r="H116" s="16" t="s">
        <v>442</v>
      </c>
      <c r="I116" s="15" t="s">
        <v>443</v>
      </c>
      <c r="J116" s="15" t="s">
        <v>212</v>
      </c>
      <c r="K116" s="17" t="str">
        <f>HYPERLINK("https://docs.wto.org/imrd/directdoc.asp?DDFDocuments/t/G/TBTN17/UGA705A1.DOCX","EN")</f>
        <v>EN</v>
      </c>
      <c r="L116" s="17" t="str">
        <f>HYPERLINK("https://docs.wto.org/imrd/directdoc.asp?DDFDocuments/u/G/TBTN17/UGA705A1.DOCX","FR")</f>
        <v>FR</v>
      </c>
      <c r="M116" s="17" t="str">
        <f>HYPERLINK("https://docs.wto.org/imrd/directdoc.asp?DDFDocuments/v/G/TBTN17/UGA705A1.DOCX","ES")</f>
        <v>ES</v>
      </c>
    </row>
    <row r="117" spans="1:13" ht="75" x14ac:dyDescent="0.25">
      <c r="A117">
        <v>116</v>
      </c>
      <c r="B117" s="11" t="s">
        <v>444</v>
      </c>
      <c r="C117" s="12" t="s">
        <v>12</v>
      </c>
      <c r="D117" s="13">
        <v>43186</v>
      </c>
      <c r="E117" s="13">
        <f t="shared" si="1"/>
        <v>43246</v>
      </c>
      <c r="F117" s="14" t="s">
        <v>26</v>
      </c>
      <c r="G117" s="15" t="s">
        <v>445</v>
      </c>
      <c r="H117" s="16" t="s">
        <v>446</v>
      </c>
      <c r="I117" s="15" t="s">
        <v>447</v>
      </c>
      <c r="J117" s="15" t="s">
        <v>448</v>
      </c>
      <c r="K117" s="17" t="str">
        <f>HYPERLINK("https://docs.wto.org/imrd/directdoc.asp?DDFDocuments/t/G/TBTN17/UGA706A1.DOCX","EN")</f>
        <v>EN</v>
      </c>
      <c r="L117" s="17" t="str">
        <f>HYPERLINK("https://docs.wto.org/imrd/directdoc.asp?DDFDocuments/u/G/TBTN17/UGA706A1.DOCX","FR")</f>
        <v>FR</v>
      </c>
      <c r="M117" s="17" t="str">
        <f>HYPERLINK("https://docs.wto.org/imrd/directdoc.asp?DDFDocuments/v/G/TBTN17/UGA706A1.DOCX","ES")</f>
        <v>ES</v>
      </c>
    </row>
    <row r="118" spans="1:13" ht="135" x14ac:dyDescent="0.25">
      <c r="A118">
        <v>117</v>
      </c>
      <c r="B118" s="11" t="s">
        <v>449</v>
      </c>
      <c r="C118" s="12" t="s">
        <v>12</v>
      </c>
      <c r="D118" s="13">
        <v>43186</v>
      </c>
      <c r="E118" s="13">
        <f t="shared" si="1"/>
        <v>43246</v>
      </c>
      <c r="F118" s="14" t="s">
        <v>26</v>
      </c>
      <c r="G118" s="15" t="s">
        <v>450</v>
      </c>
      <c r="H118" s="16" t="s">
        <v>451</v>
      </c>
      <c r="I118" s="15" t="s">
        <v>452</v>
      </c>
      <c r="J118" s="15" t="s">
        <v>425</v>
      </c>
      <c r="K118" s="17" t="str">
        <f>HYPERLINK("https://docs.wto.org/imrd/directdoc.asp?DDFDocuments/t/G/TBTN17/UGA709A1.DOCX","EN")</f>
        <v>EN</v>
      </c>
      <c r="L118" s="17" t="str">
        <f>HYPERLINK("https://docs.wto.org/imrd/directdoc.asp?DDFDocuments/u/G/TBTN17/UGA709A1.DOCX","FR")</f>
        <v>FR</v>
      </c>
      <c r="M118" s="17" t="str">
        <f>HYPERLINK("https://docs.wto.org/imrd/directdoc.asp?DDFDocuments/v/G/TBTN17/UGA709A1.DOCX","ES")</f>
        <v>ES</v>
      </c>
    </row>
    <row r="119" spans="1:13" ht="255" x14ac:dyDescent="0.25">
      <c r="A119">
        <v>118</v>
      </c>
      <c r="B119" s="11" t="s">
        <v>453</v>
      </c>
      <c r="C119" s="12" t="s">
        <v>12</v>
      </c>
      <c r="D119" s="13">
        <v>43186</v>
      </c>
      <c r="E119" s="13">
        <f t="shared" si="1"/>
        <v>43246</v>
      </c>
      <c r="F119" s="14" t="s">
        <v>26</v>
      </c>
      <c r="G119" s="15" t="s">
        <v>454</v>
      </c>
      <c r="H119" s="16" t="s">
        <v>455</v>
      </c>
      <c r="I119" s="15" t="s">
        <v>452</v>
      </c>
      <c r="J119" s="15" t="s">
        <v>425</v>
      </c>
      <c r="K119" s="17" t="str">
        <f>HYPERLINK("https://docs.wto.org/imrd/directdoc.asp?DDFDocuments/t/G/TBTN17/UGA710A1.DOCX","EN")</f>
        <v>EN</v>
      </c>
      <c r="L119" s="17" t="str">
        <f>HYPERLINK("https://docs.wto.org/imrd/directdoc.asp?DDFDocuments/u/G/TBTN17/UGA710A1.DOCX","FR")</f>
        <v>FR</v>
      </c>
      <c r="M119" s="17" t="str">
        <f>HYPERLINK("https://docs.wto.org/imrd/directdoc.asp?DDFDocuments/v/G/TBTN17/UGA710A1.DOCX","ES")</f>
        <v>ES</v>
      </c>
    </row>
    <row r="120" spans="1:13" ht="75" x14ac:dyDescent="0.25">
      <c r="A120">
        <v>119</v>
      </c>
      <c r="B120" s="11" t="s">
        <v>456</v>
      </c>
      <c r="C120" s="12" t="s">
        <v>12</v>
      </c>
      <c r="D120" s="13">
        <v>43186</v>
      </c>
      <c r="E120" s="13">
        <f t="shared" si="1"/>
        <v>43246</v>
      </c>
      <c r="F120" s="14" t="s">
        <v>26</v>
      </c>
      <c r="G120" s="15" t="s">
        <v>457</v>
      </c>
      <c r="H120" s="16" t="s">
        <v>458</v>
      </c>
      <c r="I120" s="15" t="s">
        <v>459</v>
      </c>
      <c r="J120" s="15" t="s">
        <v>407</v>
      </c>
      <c r="K120" s="17" t="str">
        <f>HYPERLINK("https://docs.wto.org/imrd/directdoc.asp?DDFDocuments/t/G/TBTN17/UGA723A1.DOCX","EN")</f>
        <v>EN</v>
      </c>
      <c r="L120" s="17" t="str">
        <f>HYPERLINK("https://docs.wto.org/imrd/directdoc.asp?DDFDocuments/u/G/TBTN17/UGA723A1.DOCX","FR")</f>
        <v>FR</v>
      </c>
      <c r="M120" s="17" t="str">
        <f>HYPERLINK("https://docs.wto.org/imrd/directdoc.asp?DDFDocuments/v/G/TBTN17/UGA723A1.DOCX","ES")</f>
        <v>ES</v>
      </c>
    </row>
    <row r="121" spans="1:13" ht="75" x14ac:dyDescent="0.25">
      <c r="A121">
        <v>120</v>
      </c>
      <c r="B121" s="11" t="s">
        <v>460</v>
      </c>
      <c r="C121" s="12" t="s">
        <v>12</v>
      </c>
      <c r="D121" s="13">
        <v>43186</v>
      </c>
      <c r="E121" s="13">
        <f t="shared" si="1"/>
        <v>43246</v>
      </c>
      <c r="F121" s="14" t="s">
        <v>26</v>
      </c>
      <c r="G121" s="15" t="s">
        <v>461</v>
      </c>
      <c r="H121" s="16" t="s">
        <v>462</v>
      </c>
      <c r="I121" s="15" t="s">
        <v>201</v>
      </c>
      <c r="J121" s="15" t="s">
        <v>463</v>
      </c>
      <c r="K121" s="17" t="str">
        <f>HYPERLINK("https://docs.wto.org/imrd/directdoc.asp?DDFDocuments/t/G/TBTN17/UGA724A1.DOCX","EN")</f>
        <v>EN</v>
      </c>
      <c r="L121" s="17" t="str">
        <f>HYPERLINK("https://docs.wto.org/imrd/directdoc.asp?DDFDocuments/u/G/TBTN17/UGA724A1.DOCX","FR")</f>
        <v>FR</v>
      </c>
      <c r="M121" s="17" t="str">
        <f>HYPERLINK("https://docs.wto.org/imrd/directdoc.asp?DDFDocuments/v/G/TBTN17/UGA724A1.DOCX","ES")</f>
        <v>ES</v>
      </c>
    </row>
    <row r="122" spans="1:13" ht="75" x14ac:dyDescent="0.25">
      <c r="A122">
        <v>121</v>
      </c>
      <c r="B122" s="11" t="s">
        <v>464</v>
      </c>
      <c r="C122" s="12" t="s">
        <v>12</v>
      </c>
      <c r="D122" s="13">
        <v>43186</v>
      </c>
      <c r="E122" s="13">
        <f t="shared" si="1"/>
        <v>43246</v>
      </c>
      <c r="F122" s="14" t="s">
        <v>26</v>
      </c>
      <c r="G122" s="15" t="s">
        <v>465</v>
      </c>
      <c r="H122" s="16" t="s">
        <v>466</v>
      </c>
      <c r="I122" s="15" t="s">
        <v>201</v>
      </c>
      <c r="J122" s="15" t="s">
        <v>463</v>
      </c>
      <c r="K122" s="17" t="str">
        <f>HYPERLINK("https://docs.wto.org/imrd/directdoc.asp?DDFDocuments/t/G/TBTN17/UGA725A1.DOCX","EN")</f>
        <v>EN</v>
      </c>
      <c r="L122" s="17" t="str">
        <f>HYPERLINK("https://docs.wto.org/imrd/directdoc.asp?DDFDocuments/u/G/TBTN17/UGA725A1.DOCX","FR")</f>
        <v>FR</v>
      </c>
      <c r="M122" s="17" t="str">
        <f>HYPERLINK("https://docs.wto.org/imrd/directdoc.asp?DDFDocuments/v/G/TBTN17/UGA725A1.DOCX","ES")</f>
        <v>ES</v>
      </c>
    </row>
    <row r="123" spans="1:13" ht="75" x14ac:dyDescent="0.25">
      <c r="A123">
        <v>122</v>
      </c>
      <c r="B123" s="11" t="s">
        <v>467</v>
      </c>
      <c r="C123" s="12" t="s">
        <v>12</v>
      </c>
      <c r="D123" s="13">
        <v>43186</v>
      </c>
      <c r="E123" s="13">
        <f t="shared" si="1"/>
        <v>43246</v>
      </c>
      <c r="F123" s="14" t="s">
        <v>26</v>
      </c>
      <c r="G123" s="15" t="s">
        <v>468</v>
      </c>
      <c r="H123" s="16" t="s">
        <v>466</v>
      </c>
      <c r="I123" s="15" t="s">
        <v>201</v>
      </c>
      <c r="J123" s="15" t="s">
        <v>463</v>
      </c>
      <c r="K123" s="17" t="str">
        <f>HYPERLINK("https://docs.wto.org/imrd/directdoc.asp?DDFDocuments/t/G/TBTN17/UGA726A1.DOCX","EN")</f>
        <v>EN</v>
      </c>
      <c r="L123" s="17" t="str">
        <f>HYPERLINK("https://docs.wto.org/imrd/directdoc.asp?DDFDocuments/u/G/TBTN17/UGA726A1.DOCX","FR")</f>
        <v>FR</v>
      </c>
      <c r="M123" s="17" t="str">
        <f>HYPERLINK("https://docs.wto.org/imrd/directdoc.asp?DDFDocuments/v/G/TBTN17/UGA726A1.DOCX","ES")</f>
        <v>ES</v>
      </c>
    </row>
    <row r="124" spans="1:13" ht="255" x14ac:dyDescent="0.25">
      <c r="A124">
        <v>123</v>
      </c>
      <c r="B124" s="11" t="s">
        <v>469</v>
      </c>
      <c r="C124" s="12" t="s">
        <v>12</v>
      </c>
      <c r="D124" s="13">
        <v>43186</v>
      </c>
      <c r="E124" s="13">
        <f t="shared" si="1"/>
        <v>43246</v>
      </c>
      <c r="F124" s="14" t="s">
        <v>26</v>
      </c>
      <c r="G124" s="15" t="s">
        <v>470</v>
      </c>
      <c r="H124" s="16" t="s">
        <v>471</v>
      </c>
      <c r="I124" s="15" t="s">
        <v>201</v>
      </c>
      <c r="J124" s="15" t="s">
        <v>463</v>
      </c>
      <c r="K124" s="17" t="str">
        <f>HYPERLINK("https://docs.wto.org/imrd/directdoc.asp?DDFDocuments/t/G/TBTN17/UGA727A1.DOCX","EN")</f>
        <v>EN</v>
      </c>
      <c r="L124" s="17" t="str">
        <f>HYPERLINK("https://docs.wto.org/imrd/directdoc.asp?DDFDocuments/u/G/TBTN17/UGA727A1.DOCX","FR")</f>
        <v>FR</v>
      </c>
      <c r="M124" s="17" t="str">
        <f>HYPERLINK("https://docs.wto.org/imrd/directdoc.asp?DDFDocuments/v/G/TBTN17/UGA727A1.DOCX","ES")</f>
        <v>ES</v>
      </c>
    </row>
    <row r="125" spans="1:13" ht="75" x14ac:dyDescent="0.25">
      <c r="A125">
        <v>124</v>
      </c>
      <c r="B125" s="11" t="s">
        <v>472</v>
      </c>
      <c r="C125" s="12" t="s">
        <v>12</v>
      </c>
      <c r="D125" s="13">
        <v>43186</v>
      </c>
      <c r="E125" s="13">
        <f t="shared" si="1"/>
        <v>43246</v>
      </c>
      <c r="F125" s="14" t="s">
        <v>26</v>
      </c>
      <c r="G125" s="15" t="s">
        <v>473</v>
      </c>
      <c r="H125" s="16" t="s">
        <v>474</v>
      </c>
      <c r="I125" s="15" t="s">
        <v>201</v>
      </c>
      <c r="J125" s="15" t="s">
        <v>463</v>
      </c>
      <c r="K125" s="17" t="str">
        <f>HYPERLINK("https://docs.wto.org/imrd/directdoc.asp?DDFDocuments/t/G/TBTN17/UGA728A1.DOCX","EN")</f>
        <v>EN</v>
      </c>
      <c r="L125" s="17" t="str">
        <f>HYPERLINK("https://docs.wto.org/imrd/directdoc.asp?DDFDocuments/u/G/TBTN17/UGA728A1.DOCX","FR")</f>
        <v>FR</v>
      </c>
      <c r="M125" s="17" t="str">
        <f>HYPERLINK("https://docs.wto.org/imrd/directdoc.asp?DDFDocuments/v/G/TBTN17/UGA728A1.DOCX","ES")</f>
        <v>ES</v>
      </c>
    </row>
    <row r="126" spans="1:13" x14ac:dyDescent="0.25">
      <c r="A126">
        <v>125</v>
      </c>
      <c r="B126" s="11" t="s">
        <v>475</v>
      </c>
      <c r="C126" s="12" t="s">
        <v>476</v>
      </c>
      <c r="D126" s="13">
        <v>43186</v>
      </c>
      <c r="E126" s="13">
        <f t="shared" si="1"/>
        <v>43246</v>
      </c>
      <c r="F126" s="14" t="s">
        <v>26</v>
      </c>
      <c r="G126" s="15" t="s">
        <v>477</v>
      </c>
      <c r="H126" s="16"/>
      <c r="I126" s="15" t="s">
        <v>478</v>
      </c>
      <c r="J126" s="15" t="s">
        <v>479</v>
      </c>
      <c r="K126" s="17" t="str">
        <f>HYPERLINK("https://docs.wto.org/imrd/directdoc.asp?DDFDocuments/t/G/TBTN17/UKR120A1.DOCX","EN")</f>
        <v>EN</v>
      </c>
      <c r="L126" s="17" t="str">
        <f>HYPERLINK("https://docs.wto.org/imrd/directdoc.asp?DDFDocuments/u/G/TBTN17/UKR120A1.DOCX","FR")</f>
        <v>FR</v>
      </c>
      <c r="M126" s="17" t="str">
        <f>HYPERLINK("https://docs.wto.org/imrd/directdoc.asp?DDFDocuments/v/G/TBTN17/UKR120A1.DOCX","ES")</f>
        <v>ES</v>
      </c>
    </row>
    <row r="127" spans="1:13" x14ac:dyDescent="0.25">
      <c r="A127">
        <v>126</v>
      </c>
      <c r="B127" s="11" t="s">
        <v>480</v>
      </c>
      <c r="C127" s="12" t="s">
        <v>481</v>
      </c>
      <c r="D127" s="13">
        <v>43185</v>
      </c>
      <c r="E127" s="13">
        <f t="shared" si="1"/>
        <v>43245</v>
      </c>
      <c r="F127" s="14" t="s">
        <v>13</v>
      </c>
      <c r="G127" s="15" t="s">
        <v>482</v>
      </c>
      <c r="H127" s="16"/>
      <c r="I127" s="15" t="s">
        <v>50</v>
      </c>
      <c r="J127" s="15" t="s">
        <v>23</v>
      </c>
      <c r="K127" s="17" t="str">
        <f>HYPERLINK("https://docs.wto.org/imrd/directdoc.asp?DDFDocuments/t/G/TBTN18/CRI176.DOCX","EN")</f>
        <v>EN</v>
      </c>
      <c r="L127" s="17" t="str">
        <f>HYPERLINK("https://docs.wto.org/imrd/directdoc.asp?DDFDocuments/u/G/TBTN18/CRI176.DOCX","FR")</f>
        <v>FR</v>
      </c>
      <c r="M127" s="17" t="str">
        <f>HYPERLINK("https://docs.wto.org/imrd/directdoc.asp?DDFDocuments/v/G/TBTN18/CRI176.DOCX","ES")</f>
        <v>ES</v>
      </c>
    </row>
    <row r="128" spans="1:13" ht="30" x14ac:dyDescent="0.25">
      <c r="A128">
        <v>127</v>
      </c>
      <c r="B128" s="11" t="s">
        <v>483</v>
      </c>
      <c r="C128" s="12" t="s">
        <v>110</v>
      </c>
      <c r="D128" s="13">
        <v>43185</v>
      </c>
      <c r="E128" s="13">
        <f t="shared" si="1"/>
        <v>43245</v>
      </c>
      <c r="F128" s="14" t="s">
        <v>13</v>
      </c>
      <c r="G128" s="15" t="s">
        <v>484</v>
      </c>
      <c r="H128" s="16"/>
      <c r="I128" s="15" t="s">
        <v>90</v>
      </c>
      <c r="J128" s="15" t="s">
        <v>485</v>
      </c>
      <c r="K128" s="17" t="str">
        <f>HYPERLINK("https://docs.wto.org/imrd/directdoc.asp?DDFDocuments/t/G/TBTN18/EU563.DOCX","EN")</f>
        <v>EN</v>
      </c>
      <c r="L128" s="17" t="str">
        <f>HYPERLINK("https://docs.wto.org/imrd/directdoc.asp?DDFDocuments/u/G/TBTN18/EU563.DOCX","FR")</f>
        <v>FR</v>
      </c>
      <c r="M128" s="17" t="str">
        <f>HYPERLINK("https://docs.wto.org/imrd/directdoc.asp?DDFDocuments/v/G/TBTN18/EU563.DOCX","ES")</f>
        <v>ES</v>
      </c>
    </row>
    <row r="129" spans="1:13" ht="75" x14ac:dyDescent="0.25">
      <c r="A129">
        <v>128</v>
      </c>
      <c r="B129" s="11" t="s">
        <v>486</v>
      </c>
      <c r="C129" s="12" t="s">
        <v>60</v>
      </c>
      <c r="D129" s="13">
        <v>43185</v>
      </c>
      <c r="E129" s="13">
        <f t="shared" si="1"/>
        <v>43245</v>
      </c>
      <c r="F129" s="14" t="s">
        <v>26</v>
      </c>
      <c r="G129" s="15" t="s">
        <v>487</v>
      </c>
      <c r="H129" s="16" t="s">
        <v>488</v>
      </c>
      <c r="I129" s="15" t="s">
        <v>489</v>
      </c>
      <c r="J129" s="15" t="s">
        <v>29</v>
      </c>
      <c r="K129" s="17" t="str">
        <f>HYPERLINK("https://docs.wto.org/imrd/directdoc.asp?DDFDocuments/t/G/TBTN16/MEX308A3.DOCX","EN")</f>
        <v>EN</v>
      </c>
      <c r="L129" s="17" t="str">
        <f>HYPERLINK("https://docs.wto.org/imrd/directdoc.asp?DDFDocuments/u/G/TBTN16/MEX308A3.DOCX","FR")</f>
        <v>FR</v>
      </c>
      <c r="M129" s="17" t="str">
        <f>HYPERLINK("https://docs.wto.org/imrd/directdoc.asp?DDFDocuments/v/G/TBTN16/MEX308A3.DOCX","ES")</f>
        <v>ES</v>
      </c>
    </row>
    <row r="130" spans="1:13" ht="120" x14ac:dyDescent="0.25">
      <c r="A130">
        <v>129</v>
      </c>
      <c r="B130" s="11" t="s">
        <v>490</v>
      </c>
      <c r="C130" s="12" t="s">
        <v>12</v>
      </c>
      <c r="D130" s="13">
        <v>43185</v>
      </c>
      <c r="E130" s="13">
        <f t="shared" si="1"/>
        <v>43245</v>
      </c>
      <c r="F130" s="14" t="s">
        <v>26</v>
      </c>
      <c r="G130" s="15" t="s">
        <v>491</v>
      </c>
      <c r="H130" s="16" t="s">
        <v>492</v>
      </c>
      <c r="I130" s="15" t="s">
        <v>493</v>
      </c>
      <c r="J130" s="15" t="s">
        <v>425</v>
      </c>
      <c r="K130" s="17" t="str">
        <f>HYPERLINK("https://docs.wto.org/imrd/directdoc.asp?DDFDocuments/t/G/TBTN17/UGA643A1.DOCX","EN")</f>
        <v>EN</v>
      </c>
      <c r="L130" s="17" t="str">
        <f>HYPERLINK("https://docs.wto.org/imrd/directdoc.asp?DDFDocuments/u/G/TBTN17/UGA643A1.DOCX","FR")</f>
        <v>FR</v>
      </c>
      <c r="M130" s="17" t="str">
        <f>HYPERLINK("https://docs.wto.org/imrd/directdoc.asp?DDFDocuments/v/G/TBTN17/UGA643A1.DOCX","ES")</f>
        <v>ES</v>
      </c>
    </row>
    <row r="131" spans="1:13" ht="60" x14ac:dyDescent="0.25">
      <c r="A131">
        <v>130</v>
      </c>
      <c r="B131" s="11" t="s">
        <v>494</v>
      </c>
      <c r="C131" s="12" t="s">
        <v>12</v>
      </c>
      <c r="D131" s="13">
        <v>43185</v>
      </c>
      <c r="E131" s="13">
        <f t="shared" ref="E131:E194" si="8">D131+60</f>
        <v>43245</v>
      </c>
      <c r="F131" s="14" t="s">
        <v>26</v>
      </c>
      <c r="G131" s="15" t="s">
        <v>495</v>
      </c>
      <c r="H131" s="16" t="s">
        <v>496</v>
      </c>
      <c r="I131" s="15" t="s">
        <v>497</v>
      </c>
      <c r="J131" s="15" t="s">
        <v>425</v>
      </c>
      <c r="K131" s="17" t="str">
        <f>HYPERLINK("https://docs.wto.org/imrd/directdoc.asp?DDFDocuments/t/G/TBTN17/UGA685A1.DOCX","EN")</f>
        <v>EN</v>
      </c>
      <c r="L131" s="17" t="str">
        <f>HYPERLINK("https://docs.wto.org/imrd/directdoc.asp?DDFDocuments/u/G/TBTN17/UGA685A1.DOCX","FR")</f>
        <v>FR</v>
      </c>
      <c r="M131" s="17" t="str">
        <f>HYPERLINK("https://docs.wto.org/imrd/directdoc.asp?DDFDocuments/v/G/TBTN17/UGA685A1.DOCX","ES")</f>
        <v>ES</v>
      </c>
    </row>
    <row r="132" spans="1:13" ht="60" x14ac:dyDescent="0.25">
      <c r="A132">
        <v>131</v>
      </c>
      <c r="B132" s="11" t="s">
        <v>498</v>
      </c>
      <c r="C132" s="12" t="s">
        <v>12</v>
      </c>
      <c r="D132" s="13">
        <v>43185</v>
      </c>
      <c r="E132" s="13">
        <f t="shared" si="8"/>
        <v>43245</v>
      </c>
      <c r="F132" s="14" t="s">
        <v>26</v>
      </c>
      <c r="G132" s="15" t="s">
        <v>499</v>
      </c>
      <c r="H132" s="16"/>
      <c r="I132" s="15" t="s">
        <v>216</v>
      </c>
      <c r="J132" s="15" t="s">
        <v>425</v>
      </c>
      <c r="K132" s="17" t="str">
        <f>HYPERLINK("https://docs.wto.org/imrd/directdoc.asp?DDFDocuments/t/G/TBTN17/UGA701A1.DOCX","EN")</f>
        <v>EN</v>
      </c>
      <c r="L132" s="17" t="str">
        <f>HYPERLINK("https://docs.wto.org/imrd/directdoc.asp?DDFDocuments/u/G/TBTN17/UGA701A1.DOCX","FR")</f>
        <v>FR</v>
      </c>
      <c r="M132" s="17" t="str">
        <f>HYPERLINK("https://docs.wto.org/imrd/directdoc.asp?DDFDocuments/v/G/TBTN17/UGA701A1.DOCX","ES")</f>
        <v>ES</v>
      </c>
    </row>
    <row r="133" spans="1:13" ht="105" x14ac:dyDescent="0.25">
      <c r="A133">
        <v>132</v>
      </c>
      <c r="B133" s="11" t="s">
        <v>500</v>
      </c>
      <c r="C133" s="12" t="s">
        <v>12</v>
      </c>
      <c r="D133" s="13">
        <v>43185</v>
      </c>
      <c r="E133" s="13">
        <f t="shared" si="8"/>
        <v>43245</v>
      </c>
      <c r="F133" s="14" t="s">
        <v>26</v>
      </c>
      <c r="G133" s="15" t="s">
        <v>501</v>
      </c>
      <c r="H133" s="16" t="s">
        <v>502</v>
      </c>
      <c r="I133" s="15" t="s">
        <v>497</v>
      </c>
      <c r="J133" s="15" t="s">
        <v>425</v>
      </c>
      <c r="K133" s="17" t="str">
        <f>HYPERLINK("https://docs.wto.org/imrd/directdoc.asp?DDFDocuments/t/G/TBTN17/UGA707A1.DOCX","EN")</f>
        <v>EN</v>
      </c>
      <c r="L133" s="17" t="str">
        <f>HYPERLINK("https://docs.wto.org/imrd/directdoc.asp?DDFDocuments/u/G/TBTN17/UGA707A1.DOCX","FR")</f>
        <v>FR</v>
      </c>
      <c r="M133" s="17" t="str">
        <f>HYPERLINK("https://docs.wto.org/imrd/directdoc.asp?DDFDocuments/v/G/TBTN17/UGA707A1.DOCX","ES")</f>
        <v>ES</v>
      </c>
    </row>
    <row r="134" spans="1:13" ht="105" x14ac:dyDescent="0.25">
      <c r="A134">
        <v>133</v>
      </c>
      <c r="B134" s="11" t="s">
        <v>503</v>
      </c>
      <c r="C134" s="12" t="s">
        <v>12</v>
      </c>
      <c r="D134" s="13">
        <v>43185</v>
      </c>
      <c r="E134" s="13">
        <f t="shared" si="8"/>
        <v>43245</v>
      </c>
      <c r="F134" s="14" t="s">
        <v>26</v>
      </c>
      <c r="G134" s="15" t="s">
        <v>504</v>
      </c>
      <c r="H134" s="16" t="s">
        <v>502</v>
      </c>
      <c r="I134" s="15" t="s">
        <v>497</v>
      </c>
      <c r="J134" s="15" t="s">
        <v>425</v>
      </c>
      <c r="K134" s="17" t="str">
        <f>HYPERLINK("https://docs.wto.org/imrd/directdoc.asp?DDFDocuments/t/G/TBTN17/UGA708A1.DOCX","EN")</f>
        <v>EN</v>
      </c>
      <c r="L134" s="17" t="str">
        <f>HYPERLINK("https://docs.wto.org/imrd/directdoc.asp?DDFDocuments/u/G/TBTN17/UGA708A1.DOCX","FR")</f>
        <v>FR</v>
      </c>
      <c r="M134" s="17" t="str">
        <f>HYPERLINK("https://docs.wto.org/imrd/directdoc.asp?DDFDocuments/v/G/TBTN17/UGA708A1.DOCX","ES")</f>
        <v>ES</v>
      </c>
    </row>
    <row r="135" spans="1:13" ht="120" x14ac:dyDescent="0.25">
      <c r="A135">
        <v>134</v>
      </c>
      <c r="B135" s="11" t="s">
        <v>505</v>
      </c>
      <c r="C135" s="12" t="s">
        <v>12</v>
      </c>
      <c r="D135" s="13">
        <v>43185</v>
      </c>
      <c r="E135" s="13">
        <f t="shared" si="8"/>
        <v>43245</v>
      </c>
      <c r="F135" s="14" t="s">
        <v>26</v>
      </c>
      <c r="G135" s="15" t="s">
        <v>506</v>
      </c>
      <c r="H135" s="16" t="s">
        <v>507</v>
      </c>
      <c r="I135" s="15" t="s">
        <v>508</v>
      </c>
      <c r="J135" s="15" t="s">
        <v>407</v>
      </c>
      <c r="K135" s="17" t="str">
        <f>HYPERLINK("https://docs.wto.org/imrd/directdoc.asp?DDFDocuments/t/G/TBTN17/UGA729A1.DOCX","EN")</f>
        <v>EN</v>
      </c>
      <c r="L135" s="17" t="str">
        <f>HYPERLINK("https://docs.wto.org/imrd/directdoc.asp?DDFDocuments/u/G/TBTN17/UGA729A1.DOCX","FR")</f>
        <v>FR</v>
      </c>
      <c r="M135" s="17" t="str">
        <f>HYPERLINK("https://docs.wto.org/imrd/directdoc.asp?DDFDocuments/v/G/TBTN17/UGA729A1.DOCX","ES")</f>
        <v>ES</v>
      </c>
    </row>
    <row r="136" spans="1:13" ht="135" x14ac:dyDescent="0.25">
      <c r="A136">
        <v>135</v>
      </c>
      <c r="B136" s="11" t="s">
        <v>509</v>
      </c>
      <c r="C136" s="12" t="s">
        <v>12</v>
      </c>
      <c r="D136" s="13">
        <v>43185</v>
      </c>
      <c r="E136" s="13">
        <f t="shared" si="8"/>
        <v>43245</v>
      </c>
      <c r="F136" s="14" t="s">
        <v>26</v>
      </c>
      <c r="G136" s="15"/>
      <c r="H136" s="16" t="s">
        <v>510</v>
      </c>
      <c r="I136" s="15" t="s">
        <v>511</v>
      </c>
      <c r="J136" s="15" t="s">
        <v>379</v>
      </c>
      <c r="K136" s="17" t="str">
        <f>HYPERLINK("https://docs.wto.org/imrd/directdoc.asp?DDFDocuments/t/G/TBTN17/UGA730A1.DOCX","EN")</f>
        <v>EN</v>
      </c>
      <c r="L136" s="17" t="str">
        <f>HYPERLINK("https://docs.wto.org/imrd/directdoc.asp?DDFDocuments/u/G/TBTN17/UGA730A1.DOCX","FR")</f>
        <v>FR</v>
      </c>
      <c r="M136" s="17" t="str">
        <f>HYPERLINK("https://docs.wto.org/imrd/directdoc.asp?DDFDocuments/v/G/TBTN17/UGA730A1.DOCX","ES")</f>
        <v>ES</v>
      </c>
    </row>
    <row r="137" spans="1:13" ht="135" x14ac:dyDescent="0.25">
      <c r="A137">
        <v>136</v>
      </c>
      <c r="B137" s="11" t="s">
        <v>512</v>
      </c>
      <c r="C137" s="12" t="s">
        <v>12</v>
      </c>
      <c r="D137" s="13">
        <v>43185</v>
      </c>
      <c r="E137" s="13">
        <f t="shared" si="8"/>
        <v>43245</v>
      </c>
      <c r="F137" s="14" t="s">
        <v>26</v>
      </c>
      <c r="G137" s="15"/>
      <c r="H137" s="16" t="s">
        <v>510</v>
      </c>
      <c r="I137" s="15" t="s">
        <v>511</v>
      </c>
      <c r="J137" s="15" t="s">
        <v>379</v>
      </c>
      <c r="K137" s="17" t="str">
        <f>HYPERLINK("https://docs.wto.org/imrd/directdoc.asp?DDFDocuments/t/G/TBTN17/UGA731A1.DOCX","EN")</f>
        <v>EN</v>
      </c>
      <c r="L137" s="17" t="str">
        <f>HYPERLINK("https://docs.wto.org/imrd/directdoc.asp?DDFDocuments/u/G/TBTN17/UGA731A1.DOCX","FR")</f>
        <v>FR</v>
      </c>
      <c r="M137" s="17" t="str">
        <f>HYPERLINK("https://docs.wto.org/imrd/directdoc.asp?DDFDocuments/v/G/TBTN17/UGA731A1.DOCX","ES")</f>
        <v>ES</v>
      </c>
    </row>
    <row r="138" spans="1:13" ht="165" x14ac:dyDescent="0.25">
      <c r="A138">
        <v>137</v>
      </c>
      <c r="B138" s="11" t="s">
        <v>513</v>
      </c>
      <c r="C138" s="12" t="s">
        <v>12</v>
      </c>
      <c r="D138" s="13">
        <v>43185</v>
      </c>
      <c r="E138" s="13">
        <f t="shared" si="8"/>
        <v>43245</v>
      </c>
      <c r="F138" s="14" t="s">
        <v>26</v>
      </c>
      <c r="G138" s="15" t="s">
        <v>514</v>
      </c>
      <c r="H138" s="16" t="s">
        <v>515</v>
      </c>
      <c r="I138" s="15" t="s">
        <v>516</v>
      </c>
      <c r="J138" s="15" t="s">
        <v>379</v>
      </c>
      <c r="K138" s="17" t="str">
        <f>HYPERLINK("https://docs.wto.org/imrd/directdoc.asp?DDFDocuments/t/G/TBTN17/UGA732A1.DOCX","EN")</f>
        <v>EN</v>
      </c>
      <c r="L138" s="17" t="str">
        <f>HYPERLINK("https://docs.wto.org/imrd/directdoc.asp?DDFDocuments/u/G/TBTN17/UGA732A1.DOCX","FR")</f>
        <v>FR</v>
      </c>
      <c r="M138" s="17" t="str">
        <f>HYPERLINK("https://docs.wto.org/imrd/directdoc.asp?DDFDocuments/v/G/TBTN17/UGA732A1.DOCX","ES")</f>
        <v>ES</v>
      </c>
    </row>
    <row r="139" spans="1:13" ht="30" x14ac:dyDescent="0.25">
      <c r="A139">
        <v>138</v>
      </c>
      <c r="B139" s="11" t="s">
        <v>517</v>
      </c>
      <c r="C139" s="12" t="s">
        <v>12</v>
      </c>
      <c r="D139" s="13">
        <v>43185</v>
      </c>
      <c r="E139" s="13">
        <f t="shared" si="8"/>
        <v>43245</v>
      </c>
      <c r="F139" s="14" t="s">
        <v>26</v>
      </c>
      <c r="G139" s="15"/>
      <c r="H139" s="16"/>
      <c r="I139" s="15" t="s">
        <v>518</v>
      </c>
      <c r="J139" s="15"/>
      <c r="K139" s="17" t="str">
        <f>HYPERLINK("https://docs.wto.org/imrd/directdoc.asp?DDFDocuments/t/G/TBTN17/UGA733A1.DOCX","EN")</f>
        <v>EN</v>
      </c>
      <c r="L139" s="17" t="str">
        <f>HYPERLINK("https://docs.wto.org/imrd/directdoc.asp?DDFDocuments/u/G/TBTN17/UGA733A1.DOCX","FR")</f>
        <v>FR</v>
      </c>
      <c r="M139" s="17" t="str">
        <f>HYPERLINK("https://docs.wto.org/imrd/directdoc.asp?DDFDocuments/v/G/TBTN17/UGA733A1.DOCX","ES")</f>
        <v>ES</v>
      </c>
    </row>
    <row r="140" spans="1:13" ht="75" x14ac:dyDescent="0.25">
      <c r="A140">
        <v>139</v>
      </c>
      <c r="B140" s="11" t="s">
        <v>519</v>
      </c>
      <c r="C140" s="12" t="s">
        <v>12</v>
      </c>
      <c r="D140" s="13">
        <v>43185</v>
      </c>
      <c r="E140" s="13">
        <f t="shared" si="8"/>
        <v>43245</v>
      </c>
      <c r="F140" s="14" t="s">
        <v>26</v>
      </c>
      <c r="G140" s="15"/>
      <c r="H140" s="16" t="s">
        <v>520</v>
      </c>
      <c r="I140" s="15" t="s">
        <v>521</v>
      </c>
      <c r="J140" s="15" t="s">
        <v>379</v>
      </c>
      <c r="K140" s="17" t="str">
        <f>HYPERLINK("https://docs.wto.org/imrd/directdoc.asp?DDFDocuments/t/G/TBTN17/UGA734A1.DOCX","EN")</f>
        <v>EN</v>
      </c>
      <c r="L140" s="17" t="str">
        <f>HYPERLINK("https://docs.wto.org/imrd/directdoc.asp?DDFDocuments/u/G/TBTN17/UGA734A1.DOCX","FR")</f>
        <v>FR</v>
      </c>
      <c r="M140" s="17" t="str">
        <f>HYPERLINK("https://docs.wto.org/imrd/directdoc.asp?DDFDocuments/v/G/TBTN17/UGA734A1.DOCX","ES")</f>
        <v>ES</v>
      </c>
    </row>
    <row r="141" spans="1:13" ht="225" x14ac:dyDescent="0.25">
      <c r="A141">
        <v>140</v>
      </c>
      <c r="B141" s="11" t="s">
        <v>522</v>
      </c>
      <c r="C141" s="12" t="s">
        <v>12</v>
      </c>
      <c r="D141" s="13">
        <v>43185</v>
      </c>
      <c r="E141" s="13">
        <f t="shared" si="8"/>
        <v>43245</v>
      </c>
      <c r="F141" s="14" t="s">
        <v>26</v>
      </c>
      <c r="G141" s="15" t="s">
        <v>523</v>
      </c>
      <c r="H141" s="16" t="s">
        <v>524</v>
      </c>
      <c r="I141" s="15" t="s">
        <v>525</v>
      </c>
      <c r="J141" s="15" t="s">
        <v>379</v>
      </c>
      <c r="K141" s="17" t="str">
        <f>HYPERLINK("https://docs.wto.org/imrd/directdoc.asp?DDFDocuments/t/G/TBTN17/UGA735A1.DOCX","EN")</f>
        <v>EN</v>
      </c>
      <c r="L141" s="17" t="str">
        <f>HYPERLINK("https://docs.wto.org/imrd/directdoc.asp?DDFDocuments/u/G/TBTN17/UGA735A1.DOCX","FR")</f>
        <v>FR</v>
      </c>
      <c r="M141" s="17" t="str">
        <f>HYPERLINK("https://docs.wto.org/imrd/directdoc.asp?DDFDocuments/v/G/TBTN17/UGA735A1.DOCX","ES")</f>
        <v>ES</v>
      </c>
    </row>
    <row r="142" spans="1:13" x14ac:dyDescent="0.25">
      <c r="A142">
        <v>141</v>
      </c>
      <c r="B142" s="11" t="s">
        <v>526</v>
      </c>
      <c r="C142" s="12" t="s">
        <v>12</v>
      </c>
      <c r="D142" s="13">
        <v>43185</v>
      </c>
      <c r="E142" s="13">
        <f t="shared" si="8"/>
        <v>43245</v>
      </c>
      <c r="F142" s="14" t="s">
        <v>26</v>
      </c>
      <c r="G142" s="15"/>
      <c r="H142" s="16"/>
      <c r="I142" s="15"/>
      <c r="J142" s="15"/>
      <c r="K142" s="17" t="str">
        <f>HYPERLINK("https://docs.wto.org/imrd/directdoc.asp?DDFDocuments/t/G/TBTN17/UGA736A1.DOCX","EN")</f>
        <v>EN</v>
      </c>
      <c r="L142" s="17" t="str">
        <f>HYPERLINK("https://docs.wto.org/imrd/directdoc.asp?DDFDocuments/u/G/TBTN17/UGA736A1.DOCX","FR")</f>
        <v>FR</v>
      </c>
      <c r="M142" s="17" t="str">
        <f>HYPERLINK("https://docs.wto.org/imrd/directdoc.asp?DDFDocuments/v/G/TBTN17/UGA736A1.DOCX","ES")</f>
        <v>ES</v>
      </c>
    </row>
    <row r="143" spans="1:13" ht="165" x14ac:dyDescent="0.25">
      <c r="A143">
        <v>142</v>
      </c>
      <c r="B143" s="11" t="s">
        <v>527</v>
      </c>
      <c r="C143" s="12" t="s">
        <v>12</v>
      </c>
      <c r="D143" s="13">
        <v>43185</v>
      </c>
      <c r="E143" s="13">
        <f t="shared" si="8"/>
        <v>43245</v>
      </c>
      <c r="F143" s="14" t="s">
        <v>26</v>
      </c>
      <c r="G143" s="15" t="s">
        <v>528</v>
      </c>
      <c r="H143" s="16" t="s">
        <v>529</v>
      </c>
      <c r="I143" s="15" t="s">
        <v>525</v>
      </c>
      <c r="J143" s="15" t="s">
        <v>379</v>
      </c>
      <c r="K143" s="17" t="str">
        <f>HYPERLINK("https://docs.wto.org/imrd/directdoc.asp?DDFDocuments/t/G/TBTN17/UGA737A1.DOCX","EN")</f>
        <v>EN</v>
      </c>
      <c r="L143" s="17" t="str">
        <f>HYPERLINK("https://docs.wto.org/imrd/directdoc.asp?DDFDocuments/u/G/TBTN17/UGA737A1.DOCX","FR")</f>
        <v>FR</v>
      </c>
      <c r="M143" s="17" t="str">
        <f>HYPERLINK("https://docs.wto.org/imrd/directdoc.asp?DDFDocuments/v/G/TBTN17/UGA737A1.DOCX","ES")</f>
        <v>ES</v>
      </c>
    </row>
    <row r="144" spans="1:13" ht="195" x14ac:dyDescent="0.25">
      <c r="A144">
        <v>143</v>
      </c>
      <c r="B144" s="11" t="s">
        <v>530</v>
      </c>
      <c r="C144" s="12" t="s">
        <v>12</v>
      </c>
      <c r="D144" s="13">
        <v>43185</v>
      </c>
      <c r="E144" s="13">
        <f t="shared" si="8"/>
        <v>43245</v>
      </c>
      <c r="F144" s="14" t="s">
        <v>26</v>
      </c>
      <c r="G144" s="15" t="s">
        <v>523</v>
      </c>
      <c r="H144" s="16" t="s">
        <v>531</v>
      </c>
      <c r="I144" s="15" t="s">
        <v>525</v>
      </c>
      <c r="J144" s="15" t="s">
        <v>379</v>
      </c>
      <c r="K144" s="17" t="str">
        <f>HYPERLINK("https://docs.wto.org/imrd/directdoc.asp?DDFDocuments/t/G/TBTN17/UGA738A1.DOCX","EN")</f>
        <v>EN</v>
      </c>
      <c r="L144" s="17" t="str">
        <f>HYPERLINK("https://docs.wto.org/imrd/directdoc.asp?DDFDocuments/u/G/TBTN17/UGA738A1.DOCX","FR")</f>
        <v>FR</v>
      </c>
      <c r="M144" s="17" t="str">
        <f>HYPERLINK("https://docs.wto.org/imrd/directdoc.asp?DDFDocuments/v/G/TBTN17/UGA738A1.DOCX","ES")</f>
        <v>ES</v>
      </c>
    </row>
    <row r="145" spans="1:13" x14ac:dyDescent="0.25">
      <c r="A145">
        <v>144</v>
      </c>
      <c r="B145" s="11" t="s">
        <v>532</v>
      </c>
      <c r="C145" s="12" t="s">
        <v>12</v>
      </c>
      <c r="D145" s="13">
        <v>43185</v>
      </c>
      <c r="E145" s="13">
        <f t="shared" si="8"/>
        <v>43245</v>
      </c>
      <c r="F145" s="14" t="s">
        <v>26</v>
      </c>
      <c r="G145" s="15"/>
      <c r="H145" s="16"/>
      <c r="I145" s="15" t="s">
        <v>533</v>
      </c>
      <c r="J145" s="15"/>
      <c r="K145" s="17" t="str">
        <f>HYPERLINK("https://docs.wto.org/imrd/directdoc.asp?DDFDocuments/t/G/TBTN17/UGA739A1.DOCX","EN")</f>
        <v>EN</v>
      </c>
      <c r="L145" s="17" t="str">
        <f>HYPERLINK("https://docs.wto.org/imrd/directdoc.asp?DDFDocuments/u/G/TBTN17/UGA739A1.DOCX","FR")</f>
        <v>FR</v>
      </c>
      <c r="M145" s="17" t="str">
        <f>HYPERLINK("https://docs.wto.org/imrd/directdoc.asp?DDFDocuments/v/G/TBTN17/UGA739A1.DOCX","ES")</f>
        <v>ES</v>
      </c>
    </row>
    <row r="146" spans="1:13" ht="120" x14ac:dyDescent="0.25">
      <c r="A146">
        <v>145</v>
      </c>
      <c r="B146" s="11" t="s">
        <v>534</v>
      </c>
      <c r="C146" s="12" t="s">
        <v>12</v>
      </c>
      <c r="D146" s="13">
        <v>43185</v>
      </c>
      <c r="E146" s="13">
        <f t="shared" si="8"/>
        <v>43245</v>
      </c>
      <c r="F146" s="14" t="s">
        <v>26</v>
      </c>
      <c r="G146" s="15" t="s">
        <v>535</v>
      </c>
      <c r="H146" s="16" t="s">
        <v>536</v>
      </c>
      <c r="I146" s="15" t="s">
        <v>525</v>
      </c>
      <c r="J146" s="15" t="s">
        <v>379</v>
      </c>
      <c r="K146" s="17" t="str">
        <f>HYPERLINK("https://docs.wto.org/imrd/directdoc.asp?DDFDocuments/t/G/TBTN17/UGA740A1.DOCX","EN")</f>
        <v>EN</v>
      </c>
      <c r="L146" s="17" t="str">
        <f>HYPERLINK("https://docs.wto.org/imrd/directdoc.asp?DDFDocuments/u/G/TBTN17/UGA740A1.DOCX","FR")</f>
        <v>FR</v>
      </c>
      <c r="M146" s="17" t="str">
        <f>HYPERLINK("https://docs.wto.org/imrd/directdoc.asp?DDFDocuments/v/G/TBTN17/UGA740A1.DOCX","ES")</f>
        <v>ES</v>
      </c>
    </row>
    <row r="147" spans="1:13" x14ac:dyDescent="0.25">
      <c r="A147">
        <v>146</v>
      </c>
      <c r="B147" s="11" t="s">
        <v>537</v>
      </c>
      <c r="C147" s="12" t="s">
        <v>12</v>
      </c>
      <c r="D147" s="13">
        <v>43185</v>
      </c>
      <c r="E147" s="13">
        <f t="shared" si="8"/>
        <v>43245</v>
      </c>
      <c r="F147" s="14" t="s">
        <v>26</v>
      </c>
      <c r="G147" s="15"/>
      <c r="H147" s="16"/>
      <c r="I147" s="15"/>
      <c r="J147" s="15"/>
      <c r="K147" s="17" t="str">
        <f>HYPERLINK("https://docs.wto.org/imrd/directdoc.asp?DDFDocuments/t/G/TBTN17/UGA741A1.DOCX","EN")</f>
        <v>EN</v>
      </c>
      <c r="L147" s="17" t="str">
        <f>HYPERLINK("https://docs.wto.org/imrd/directdoc.asp?DDFDocuments/u/G/TBTN17/UGA741A1.DOCX","FR")</f>
        <v>FR</v>
      </c>
      <c r="M147" s="17" t="str">
        <f>HYPERLINK("https://docs.wto.org/imrd/directdoc.asp?DDFDocuments/v/G/TBTN17/UGA741A1.DOCX","ES")</f>
        <v>ES</v>
      </c>
    </row>
    <row r="148" spans="1:13" x14ac:dyDescent="0.25">
      <c r="A148">
        <v>147</v>
      </c>
      <c r="B148" s="11" t="s">
        <v>538</v>
      </c>
      <c r="C148" s="12" t="s">
        <v>12</v>
      </c>
      <c r="D148" s="13">
        <v>43185</v>
      </c>
      <c r="E148" s="13">
        <f t="shared" si="8"/>
        <v>43245</v>
      </c>
      <c r="F148" s="14" t="s">
        <v>26</v>
      </c>
      <c r="G148" s="15"/>
      <c r="H148" s="16"/>
      <c r="I148" s="15"/>
      <c r="J148" s="15"/>
      <c r="K148" s="17" t="str">
        <f>HYPERLINK("https://docs.wto.org/imrd/directdoc.asp?DDFDocuments/t/G/TBTN17/UGA742A1.DOCX","EN")</f>
        <v>EN</v>
      </c>
      <c r="L148" s="17" t="str">
        <f>HYPERLINK("https://docs.wto.org/imrd/directdoc.asp?DDFDocuments/u/G/TBTN17/UGA742A1.DOCX","FR")</f>
        <v>FR</v>
      </c>
      <c r="M148" s="17" t="str">
        <f>HYPERLINK("https://docs.wto.org/imrd/directdoc.asp?DDFDocuments/v/G/TBTN17/UGA742A1.DOCX","ES")</f>
        <v>ES</v>
      </c>
    </row>
    <row r="149" spans="1:13" ht="45" x14ac:dyDescent="0.25">
      <c r="A149">
        <v>148</v>
      </c>
      <c r="B149" s="11" t="s">
        <v>539</v>
      </c>
      <c r="C149" s="12" t="s">
        <v>12</v>
      </c>
      <c r="D149" s="13">
        <v>43185</v>
      </c>
      <c r="E149" s="13">
        <f t="shared" si="8"/>
        <v>43245</v>
      </c>
      <c r="F149" s="14" t="s">
        <v>26</v>
      </c>
      <c r="G149" s="15" t="s">
        <v>540</v>
      </c>
      <c r="H149" s="16"/>
      <c r="I149" s="15" t="s">
        <v>541</v>
      </c>
      <c r="J149" s="15" t="s">
        <v>379</v>
      </c>
      <c r="K149" s="17" t="str">
        <f>HYPERLINK("https://docs.wto.org/imrd/directdoc.asp?DDFDocuments/t/G/TBTN17/UGA743A1.DOCX","EN")</f>
        <v>EN</v>
      </c>
      <c r="L149" s="17" t="str">
        <f>HYPERLINK("https://docs.wto.org/imrd/directdoc.asp?DDFDocuments/u/G/TBTN17/UGA743A1.DOCX","FR")</f>
        <v>FR</v>
      </c>
      <c r="M149" s="17" t="str">
        <f>HYPERLINK("https://docs.wto.org/imrd/directdoc.asp?DDFDocuments/v/G/TBTN17/UGA743A1.DOCX","ES")</f>
        <v>ES</v>
      </c>
    </row>
    <row r="150" spans="1:13" ht="45" x14ac:dyDescent="0.25">
      <c r="A150">
        <v>149</v>
      </c>
      <c r="B150" s="11" t="s">
        <v>542</v>
      </c>
      <c r="C150" s="12" t="s">
        <v>12</v>
      </c>
      <c r="D150" s="13">
        <v>43185</v>
      </c>
      <c r="E150" s="13">
        <f t="shared" si="8"/>
        <v>43245</v>
      </c>
      <c r="F150" s="14" t="s">
        <v>26</v>
      </c>
      <c r="G150" s="15" t="s">
        <v>543</v>
      </c>
      <c r="H150" s="16"/>
      <c r="I150" s="15" t="s">
        <v>544</v>
      </c>
      <c r="J150" s="15" t="s">
        <v>209</v>
      </c>
      <c r="K150" s="17" t="str">
        <f>HYPERLINK("https://docs.wto.org/imrd/directdoc.asp?DDFDocuments/t/G/TBTN17/UGA744A1.DOCX","EN")</f>
        <v>EN</v>
      </c>
      <c r="L150" s="17" t="str">
        <f>HYPERLINK("https://docs.wto.org/imrd/directdoc.asp?DDFDocuments/u/G/TBTN17/UGA744A1.DOCX","FR")</f>
        <v>FR</v>
      </c>
      <c r="M150" s="17" t="str">
        <f>HYPERLINK("https://docs.wto.org/imrd/directdoc.asp?DDFDocuments/v/G/TBTN17/UGA744A1.DOCX","ES")</f>
        <v>ES</v>
      </c>
    </row>
    <row r="151" spans="1:13" ht="45" x14ac:dyDescent="0.25">
      <c r="A151">
        <v>150</v>
      </c>
      <c r="B151" s="11" t="s">
        <v>545</v>
      </c>
      <c r="C151" s="12" t="s">
        <v>12</v>
      </c>
      <c r="D151" s="13">
        <v>43185</v>
      </c>
      <c r="E151" s="13">
        <f t="shared" si="8"/>
        <v>43245</v>
      </c>
      <c r="F151" s="14" t="s">
        <v>26</v>
      </c>
      <c r="G151" s="15" t="s">
        <v>546</v>
      </c>
      <c r="H151" s="16"/>
      <c r="I151" s="15" t="s">
        <v>547</v>
      </c>
      <c r="J151" s="15" t="s">
        <v>379</v>
      </c>
      <c r="K151" s="17" t="str">
        <f>HYPERLINK("https://docs.wto.org/imrd/directdoc.asp?DDFDocuments/t/G/TBTN17/UGA745A1.DOCX","EN")</f>
        <v>EN</v>
      </c>
      <c r="L151" s="17" t="str">
        <f>HYPERLINK("https://docs.wto.org/imrd/directdoc.asp?DDFDocuments/u/G/TBTN17/UGA745A1.DOCX","FR")</f>
        <v>FR</v>
      </c>
      <c r="M151" s="17" t="str">
        <f>HYPERLINK("https://docs.wto.org/imrd/directdoc.asp?DDFDocuments/v/G/TBTN17/UGA745A1.DOCX","ES")</f>
        <v>ES</v>
      </c>
    </row>
    <row r="152" spans="1:13" ht="45" x14ac:dyDescent="0.25">
      <c r="A152">
        <v>151</v>
      </c>
      <c r="B152" s="11" t="s">
        <v>548</v>
      </c>
      <c r="C152" s="12" t="s">
        <v>12</v>
      </c>
      <c r="D152" s="13">
        <v>43185</v>
      </c>
      <c r="E152" s="13">
        <f t="shared" si="8"/>
        <v>43245</v>
      </c>
      <c r="F152" s="14" t="s">
        <v>26</v>
      </c>
      <c r="G152" s="15" t="s">
        <v>549</v>
      </c>
      <c r="H152" s="16"/>
      <c r="I152" s="15" t="s">
        <v>550</v>
      </c>
      <c r="J152" s="15" t="s">
        <v>212</v>
      </c>
      <c r="K152" s="17" t="str">
        <f>HYPERLINK("https://docs.wto.org/imrd/directdoc.asp?DDFDocuments/t/G/TBTN17/UGA766A1.DOCX","EN")</f>
        <v>EN</v>
      </c>
      <c r="L152" s="17" t="str">
        <f>HYPERLINK("https://docs.wto.org/imrd/directdoc.asp?DDFDocuments/u/G/TBTN17/UGA766A1.DOCX","FR")</f>
        <v>FR</v>
      </c>
      <c r="M152" s="17" t="str">
        <f>HYPERLINK("https://docs.wto.org/imrd/directdoc.asp?DDFDocuments/v/G/TBTN17/UGA766A1.DOCX","ES")</f>
        <v>ES</v>
      </c>
    </row>
    <row r="153" spans="1:13" ht="75" x14ac:dyDescent="0.25">
      <c r="A153">
        <v>152</v>
      </c>
      <c r="B153" s="11" t="s">
        <v>551</v>
      </c>
      <c r="C153" s="12" t="s">
        <v>12</v>
      </c>
      <c r="D153" s="13">
        <v>43185</v>
      </c>
      <c r="E153" s="13">
        <f t="shared" si="8"/>
        <v>43245</v>
      </c>
      <c r="F153" s="14" t="s">
        <v>26</v>
      </c>
      <c r="G153" s="15" t="s">
        <v>552</v>
      </c>
      <c r="H153" s="16"/>
      <c r="I153" s="15" t="s">
        <v>553</v>
      </c>
      <c r="J153" s="15" t="s">
        <v>212</v>
      </c>
      <c r="K153" s="17" t="str">
        <f>HYPERLINK("https://docs.wto.org/imrd/directdoc.asp?DDFDocuments/t/G/TBTN17/UGA767A1.DOCX","EN")</f>
        <v>EN</v>
      </c>
      <c r="L153" s="17" t="str">
        <f>HYPERLINK("https://docs.wto.org/imrd/directdoc.asp?DDFDocuments/u/G/TBTN17/UGA767A1.DOCX","FR")</f>
        <v>FR</v>
      </c>
      <c r="M153" s="17" t="str">
        <f>HYPERLINK("https://docs.wto.org/imrd/directdoc.asp?DDFDocuments/v/G/TBTN17/UGA767A1.DOCX","ES")</f>
        <v>ES</v>
      </c>
    </row>
    <row r="154" spans="1:13" ht="45" x14ac:dyDescent="0.25">
      <c r="A154">
        <v>153</v>
      </c>
      <c r="B154" s="11" t="s">
        <v>554</v>
      </c>
      <c r="C154" s="12" t="s">
        <v>12</v>
      </c>
      <c r="D154" s="13">
        <v>43185</v>
      </c>
      <c r="E154" s="13">
        <f t="shared" si="8"/>
        <v>43245</v>
      </c>
      <c r="F154" s="14" t="s">
        <v>26</v>
      </c>
      <c r="G154" s="15" t="s">
        <v>555</v>
      </c>
      <c r="H154" s="16"/>
      <c r="I154" s="15" t="s">
        <v>556</v>
      </c>
      <c r="J154" s="15" t="s">
        <v>64</v>
      </c>
      <c r="K154" s="17" t="str">
        <f>HYPERLINK("https://docs.wto.org/imrd/directdoc.asp?DDFDocuments/t/G/TBTN17/UGA768A1.DOCX","EN")</f>
        <v>EN</v>
      </c>
      <c r="L154" s="17" t="str">
        <f>HYPERLINK("https://docs.wto.org/imrd/directdoc.asp?DDFDocuments/u/G/TBTN17/UGA768A1.DOCX","FR")</f>
        <v>FR</v>
      </c>
      <c r="M154" s="17" t="str">
        <f>HYPERLINK("https://docs.wto.org/imrd/directdoc.asp?DDFDocuments/v/G/TBTN17/UGA768A1.DOCX","ES")</f>
        <v>ES</v>
      </c>
    </row>
    <row r="155" spans="1:13" ht="45" x14ac:dyDescent="0.25">
      <c r="A155">
        <v>154</v>
      </c>
      <c r="B155" s="11" t="s">
        <v>557</v>
      </c>
      <c r="C155" s="12" t="s">
        <v>12</v>
      </c>
      <c r="D155" s="13">
        <v>43185</v>
      </c>
      <c r="E155" s="13">
        <f t="shared" si="8"/>
        <v>43245</v>
      </c>
      <c r="F155" s="14" t="s">
        <v>26</v>
      </c>
      <c r="G155" s="15" t="s">
        <v>558</v>
      </c>
      <c r="H155" s="16"/>
      <c r="I155" s="15" t="s">
        <v>559</v>
      </c>
      <c r="J155" s="15" t="s">
        <v>64</v>
      </c>
      <c r="K155" s="17" t="str">
        <f>HYPERLINK("https://docs.wto.org/imrd/directdoc.asp?DDFDocuments/t/G/TBTN17/UGA769A1.DOCX","EN")</f>
        <v>EN</v>
      </c>
      <c r="L155" s="17" t="str">
        <f>HYPERLINK("https://docs.wto.org/imrd/directdoc.asp?DDFDocuments/u/G/TBTN17/UGA769A1.DOCX","FR")</f>
        <v>FR</v>
      </c>
      <c r="M155" s="17" t="str">
        <f>HYPERLINK("https://docs.wto.org/imrd/directdoc.asp?DDFDocuments/v/G/TBTN17/UGA769A1.DOCX","ES")</f>
        <v>ES</v>
      </c>
    </row>
    <row r="156" spans="1:13" ht="60" x14ac:dyDescent="0.25">
      <c r="A156">
        <v>155</v>
      </c>
      <c r="B156" s="11" t="s">
        <v>560</v>
      </c>
      <c r="C156" s="12" t="s">
        <v>12</v>
      </c>
      <c r="D156" s="13">
        <v>43185</v>
      </c>
      <c r="E156" s="13">
        <f t="shared" si="8"/>
        <v>43245</v>
      </c>
      <c r="F156" s="14" t="s">
        <v>26</v>
      </c>
      <c r="G156" s="15" t="s">
        <v>561</v>
      </c>
      <c r="H156" s="16" t="s">
        <v>562</v>
      </c>
      <c r="I156" s="15" t="s">
        <v>556</v>
      </c>
      <c r="J156" s="15" t="s">
        <v>64</v>
      </c>
      <c r="K156" s="17" t="str">
        <f>HYPERLINK("https://docs.wto.org/imrd/directdoc.asp?DDFDocuments/t/G/TBTN17/UGA770A1.DOCX","EN")</f>
        <v>EN</v>
      </c>
      <c r="L156" s="17" t="str">
        <f>HYPERLINK("https://docs.wto.org/imrd/directdoc.asp?DDFDocuments/u/G/TBTN17/UGA770A1.DOCX","FR")</f>
        <v>FR</v>
      </c>
      <c r="M156" s="17" t="str">
        <f>HYPERLINK("https://docs.wto.org/imrd/directdoc.asp?DDFDocuments/v/G/TBTN17/UGA770A1.DOCX","ES")</f>
        <v>ES</v>
      </c>
    </row>
    <row r="157" spans="1:13" ht="45" x14ac:dyDescent="0.25">
      <c r="A157">
        <v>156</v>
      </c>
      <c r="B157" s="11" t="s">
        <v>563</v>
      </c>
      <c r="C157" s="12" t="s">
        <v>12</v>
      </c>
      <c r="D157" s="13">
        <v>43185</v>
      </c>
      <c r="E157" s="13">
        <f t="shared" si="8"/>
        <v>43245</v>
      </c>
      <c r="F157" s="14" t="s">
        <v>26</v>
      </c>
      <c r="G157" s="15" t="s">
        <v>564</v>
      </c>
      <c r="H157" s="16"/>
      <c r="I157" s="15" t="s">
        <v>556</v>
      </c>
      <c r="J157" s="15" t="s">
        <v>64</v>
      </c>
      <c r="K157" s="17" t="str">
        <f>HYPERLINK("https://docs.wto.org/imrd/directdoc.asp?DDFDocuments/t/G/TBTN17/UGA771A1.DOCX","EN")</f>
        <v>EN</v>
      </c>
      <c r="L157" s="17" t="str">
        <f>HYPERLINK("https://docs.wto.org/imrd/directdoc.asp?DDFDocuments/u/G/TBTN17/UGA771A1.DOCX","FR")</f>
        <v>FR</v>
      </c>
      <c r="M157" s="17" t="str">
        <f>HYPERLINK("https://docs.wto.org/imrd/directdoc.asp?DDFDocuments/v/G/TBTN17/UGA771A1.DOCX","ES")</f>
        <v>ES</v>
      </c>
    </row>
    <row r="158" spans="1:13" ht="75" x14ac:dyDescent="0.25">
      <c r="A158">
        <v>157</v>
      </c>
      <c r="B158" s="11" t="s">
        <v>565</v>
      </c>
      <c r="C158" s="12" t="s">
        <v>12</v>
      </c>
      <c r="D158" s="13">
        <v>43185</v>
      </c>
      <c r="E158" s="13">
        <f t="shared" si="8"/>
        <v>43245</v>
      </c>
      <c r="F158" s="14" t="s">
        <v>26</v>
      </c>
      <c r="G158" s="15" t="s">
        <v>566</v>
      </c>
      <c r="H158" s="16"/>
      <c r="I158" s="15" t="s">
        <v>567</v>
      </c>
      <c r="J158" s="15" t="s">
        <v>212</v>
      </c>
      <c r="K158" s="17" t="str">
        <f>HYPERLINK("https://docs.wto.org/imrd/directdoc.asp?DDFDocuments/t/G/TBTN17/UGA772A1.DOCX","EN")</f>
        <v>EN</v>
      </c>
      <c r="L158" s="17" t="str">
        <f>HYPERLINK("https://docs.wto.org/imrd/directdoc.asp?DDFDocuments/u/G/TBTN17/UGA772A1.DOCX","FR")</f>
        <v>FR</v>
      </c>
      <c r="M158" s="17" t="str">
        <f>HYPERLINK("https://docs.wto.org/imrd/directdoc.asp?DDFDocuments/v/G/TBTN17/UGA772A1.DOCX","ES")</f>
        <v>ES</v>
      </c>
    </row>
    <row r="159" spans="1:13" ht="75" x14ac:dyDescent="0.25">
      <c r="A159">
        <v>158</v>
      </c>
      <c r="B159" s="11" t="s">
        <v>568</v>
      </c>
      <c r="C159" s="12" t="s">
        <v>12</v>
      </c>
      <c r="D159" s="13">
        <v>43185</v>
      </c>
      <c r="E159" s="13">
        <f t="shared" si="8"/>
        <v>43245</v>
      </c>
      <c r="F159" s="14" t="s">
        <v>26</v>
      </c>
      <c r="G159" s="15"/>
      <c r="H159" s="16"/>
      <c r="I159" s="15" t="s">
        <v>569</v>
      </c>
      <c r="J159" s="15" t="s">
        <v>29</v>
      </c>
      <c r="K159" s="17" t="str">
        <f>HYPERLINK("https://docs.wto.org/imrd/directdoc.asp?DDFDocuments/t/G/TBTN17/UGA773A1.DOCX","EN")</f>
        <v>EN</v>
      </c>
      <c r="L159" s="17" t="str">
        <f>HYPERLINK("https://docs.wto.org/imrd/directdoc.asp?DDFDocuments/u/G/TBTN17/UGA773A1.DOCX","FR")</f>
        <v>FR</v>
      </c>
      <c r="M159" s="17" t="str">
        <f>HYPERLINK("https://docs.wto.org/imrd/directdoc.asp?DDFDocuments/v/G/TBTN17/UGA773A1.DOCX","ES")</f>
        <v>ES</v>
      </c>
    </row>
    <row r="160" spans="1:13" ht="45" x14ac:dyDescent="0.25">
      <c r="A160">
        <v>159</v>
      </c>
      <c r="B160" s="11" t="s">
        <v>570</v>
      </c>
      <c r="C160" s="12" t="s">
        <v>12</v>
      </c>
      <c r="D160" s="13">
        <v>43185</v>
      </c>
      <c r="E160" s="13">
        <f t="shared" si="8"/>
        <v>43245</v>
      </c>
      <c r="F160" s="14" t="s">
        <v>26</v>
      </c>
      <c r="G160" s="15"/>
      <c r="H160" s="16"/>
      <c r="I160" s="15" t="s">
        <v>571</v>
      </c>
      <c r="J160" s="15" t="s">
        <v>29</v>
      </c>
      <c r="K160" s="17" t="str">
        <f>HYPERLINK("https://docs.wto.org/imrd/directdoc.asp?DDFDocuments/t/G/TBTN17/UGA774A1.DOCX","EN")</f>
        <v>EN</v>
      </c>
      <c r="L160" s="17" t="str">
        <f>HYPERLINK("https://docs.wto.org/imrd/directdoc.asp?DDFDocuments/u/G/TBTN17/UGA774A1.DOCX","FR")</f>
        <v>FR</v>
      </c>
      <c r="M160" s="17" t="str">
        <f>HYPERLINK("https://docs.wto.org/imrd/directdoc.asp?DDFDocuments/v/G/TBTN17/UGA774A1.DOCX","ES")</f>
        <v>ES</v>
      </c>
    </row>
    <row r="161" spans="1:13" ht="135" x14ac:dyDescent="0.25">
      <c r="A161">
        <v>160</v>
      </c>
      <c r="B161" s="11" t="s">
        <v>572</v>
      </c>
      <c r="C161" s="12" t="s">
        <v>12</v>
      </c>
      <c r="D161" s="13">
        <v>43185</v>
      </c>
      <c r="E161" s="13">
        <f t="shared" si="8"/>
        <v>43245</v>
      </c>
      <c r="F161" s="14" t="s">
        <v>26</v>
      </c>
      <c r="G161" s="15" t="s">
        <v>573</v>
      </c>
      <c r="H161" s="16" t="s">
        <v>574</v>
      </c>
      <c r="I161" s="15" t="s">
        <v>511</v>
      </c>
      <c r="J161" s="15" t="s">
        <v>575</v>
      </c>
      <c r="K161" s="17" t="str">
        <f>HYPERLINK("https://docs.wto.org/imrd/directdoc.asp?DDFDocuments/t/G/TBTN17/UGA777A1.DOCX","EN")</f>
        <v>EN</v>
      </c>
      <c r="L161" s="17" t="str">
        <f>HYPERLINK("https://docs.wto.org/imrd/directdoc.asp?DDFDocuments/u/G/TBTN17/UGA777A1.DOCX","FR")</f>
        <v>FR</v>
      </c>
      <c r="M161" s="17" t="str">
        <f>HYPERLINK("https://docs.wto.org/imrd/directdoc.asp?DDFDocuments/v/G/TBTN17/UGA777A1.DOCX","ES")</f>
        <v>ES</v>
      </c>
    </row>
    <row r="162" spans="1:13" x14ac:dyDescent="0.25">
      <c r="A162">
        <v>161</v>
      </c>
      <c r="B162" s="11" t="s">
        <v>576</v>
      </c>
      <c r="C162" s="12" t="s">
        <v>12</v>
      </c>
      <c r="D162" s="13">
        <v>43185</v>
      </c>
      <c r="E162" s="13">
        <f t="shared" si="8"/>
        <v>43245</v>
      </c>
      <c r="F162" s="14" t="s">
        <v>26</v>
      </c>
      <c r="G162" s="15"/>
      <c r="H162" s="16"/>
      <c r="I162" s="15"/>
      <c r="J162" s="15"/>
      <c r="K162" s="17" t="str">
        <f>HYPERLINK("https://docs.wto.org/imrd/directdoc.asp?DDFDocuments/t/G/TBTN17/UGA778A1.DOCX","EN")</f>
        <v>EN</v>
      </c>
      <c r="L162" s="17" t="str">
        <f>HYPERLINK("https://docs.wto.org/imrd/directdoc.asp?DDFDocuments/u/G/TBTN17/UGA778A1.DOCX","FR")</f>
        <v>FR</v>
      </c>
      <c r="M162" s="17" t="str">
        <f>HYPERLINK("https://docs.wto.org/imrd/directdoc.asp?DDFDocuments/v/G/TBTN17/UGA778A1.DOCX","ES")</f>
        <v>ES</v>
      </c>
    </row>
    <row r="163" spans="1:13" ht="75" x14ac:dyDescent="0.25">
      <c r="A163">
        <v>162</v>
      </c>
      <c r="B163" s="11" t="s">
        <v>577</v>
      </c>
      <c r="C163" s="12" t="s">
        <v>12</v>
      </c>
      <c r="D163" s="13">
        <v>43185</v>
      </c>
      <c r="E163" s="13">
        <f t="shared" si="8"/>
        <v>43245</v>
      </c>
      <c r="F163" s="14" t="s">
        <v>26</v>
      </c>
      <c r="G163" s="15" t="s">
        <v>578</v>
      </c>
      <c r="H163" s="16"/>
      <c r="I163" s="15" t="s">
        <v>553</v>
      </c>
      <c r="J163" s="15" t="s">
        <v>145</v>
      </c>
      <c r="K163" s="17" t="str">
        <f>HYPERLINK("https://docs.wto.org/imrd/directdoc.asp?DDFDocuments/t/G/TBTN17/UGA781A1.DOCX","EN")</f>
        <v>EN</v>
      </c>
      <c r="L163" s="17" t="str">
        <f>HYPERLINK("https://docs.wto.org/imrd/directdoc.asp?DDFDocuments/u/G/TBTN17/UGA781A1.DOCX","FR")</f>
        <v>FR</v>
      </c>
      <c r="M163" s="17" t="str">
        <f>HYPERLINK("https://docs.wto.org/imrd/directdoc.asp?DDFDocuments/v/G/TBTN17/UGA781A1.DOCX","ES")</f>
        <v>ES</v>
      </c>
    </row>
    <row r="164" spans="1:13" ht="75" x14ac:dyDescent="0.25">
      <c r="A164">
        <v>163</v>
      </c>
      <c r="B164" s="11" t="s">
        <v>579</v>
      </c>
      <c r="C164" s="12" t="s">
        <v>12</v>
      </c>
      <c r="D164" s="13">
        <v>43185</v>
      </c>
      <c r="E164" s="13">
        <f t="shared" si="8"/>
        <v>43245</v>
      </c>
      <c r="F164" s="14" t="s">
        <v>26</v>
      </c>
      <c r="G164" s="15" t="s">
        <v>580</v>
      </c>
      <c r="H164" s="16"/>
      <c r="I164" s="15" t="s">
        <v>553</v>
      </c>
      <c r="J164" s="15" t="s">
        <v>145</v>
      </c>
      <c r="K164" s="17" t="str">
        <f>HYPERLINK("https://docs.wto.org/imrd/directdoc.asp?DDFDocuments/t/G/TBTN17/UGA782A1.DOCX","EN")</f>
        <v>EN</v>
      </c>
      <c r="L164" s="17" t="str">
        <f>HYPERLINK("https://docs.wto.org/imrd/directdoc.asp?DDFDocuments/u/G/TBTN17/UGA782A1.DOCX","FR")</f>
        <v>FR</v>
      </c>
      <c r="M164" s="17" t="str">
        <f>HYPERLINK("https://docs.wto.org/imrd/directdoc.asp?DDFDocuments/v/G/TBTN17/UGA782A1.DOCX","ES")</f>
        <v>ES</v>
      </c>
    </row>
    <row r="165" spans="1:13" ht="60" x14ac:dyDescent="0.25">
      <c r="A165">
        <v>164</v>
      </c>
      <c r="B165" s="11" t="s">
        <v>581</v>
      </c>
      <c r="C165" s="12" t="s">
        <v>12</v>
      </c>
      <c r="D165" s="13">
        <v>43185</v>
      </c>
      <c r="E165" s="13">
        <f t="shared" si="8"/>
        <v>43245</v>
      </c>
      <c r="F165" s="14" t="s">
        <v>26</v>
      </c>
      <c r="G165" s="15" t="s">
        <v>582</v>
      </c>
      <c r="H165" s="16"/>
      <c r="I165" s="15" t="s">
        <v>583</v>
      </c>
      <c r="J165" s="15" t="s">
        <v>313</v>
      </c>
      <c r="K165" s="17" t="str">
        <f>HYPERLINK("https://docs.wto.org/imrd/directdoc.asp?DDFDocuments/t/G/TBTN17/UGA783A1.DOCX","EN")</f>
        <v>EN</v>
      </c>
      <c r="L165" s="17" t="str">
        <f>HYPERLINK("https://docs.wto.org/imrd/directdoc.asp?DDFDocuments/u/G/TBTN17/UGA783A1.DOCX","FR")</f>
        <v>FR</v>
      </c>
      <c r="M165" s="17" t="str">
        <f>HYPERLINK("https://docs.wto.org/imrd/directdoc.asp?DDFDocuments/v/G/TBTN17/UGA783A1.DOCX","ES")</f>
        <v>ES</v>
      </c>
    </row>
    <row r="166" spans="1:13" ht="60" x14ac:dyDescent="0.25">
      <c r="A166">
        <v>165</v>
      </c>
      <c r="B166" s="11" t="s">
        <v>584</v>
      </c>
      <c r="C166" s="12" t="s">
        <v>12</v>
      </c>
      <c r="D166" s="13">
        <v>43185</v>
      </c>
      <c r="E166" s="13">
        <f t="shared" si="8"/>
        <v>43245</v>
      </c>
      <c r="F166" s="14" t="s">
        <v>26</v>
      </c>
      <c r="G166" s="15" t="s">
        <v>585</v>
      </c>
      <c r="H166" s="16"/>
      <c r="I166" s="15" t="s">
        <v>583</v>
      </c>
      <c r="J166" s="15" t="s">
        <v>313</v>
      </c>
      <c r="K166" s="17" t="str">
        <f>HYPERLINK("https://docs.wto.org/imrd/directdoc.asp?DDFDocuments/t/G/TBTN17/UGA784A1.DOCX","EN")</f>
        <v>EN</v>
      </c>
      <c r="L166" s="17" t="str">
        <f>HYPERLINK("https://docs.wto.org/imrd/directdoc.asp?DDFDocuments/u/G/TBTN17/UGA784A1.DOCX","FR")</f>
        <v>FR</v>
      </c>
      <c r="M166" s="17" t="str">
        <f>HYPERLINK("https://docs.wto.org/imrd/directdoc.asp?DDFDocuments/v/G/TBTN17/UGA784A1.DOCX","ES")</f>
        <v>ES</v>
      </c>
    </row>
    <row r="167" spans="1:13" ht="45" x14ac:dyDescent="0.25">
      <c r="A167">
        <v>166</v>
      </c>
      <c r="B167" s="11" t="s">
        <v>586</v>
      </c>
      <c r="C167" s="12" t="s">
        <v>25</v>
      </c>
      <c r="D167" s="13">
        <v>43181</v>
      </c>
      <c r="E167" s="13">
        <f t="shared" si="8"/>
        <v>43241</v>
      </c>
      <c r="F167" s="14" t="s">
        <v>26</v>
      </c>
      <c r="G167" s="15" t="s">
        <v>97</v>
      </c>
      <c r="H167" s="16"/>
      <c r="I167" s="15" t="s">
        <v>587</v>
      </c>
      <c r="J167" s="15" t="s">
        <v>29</v>
      </c>
      <c r="K167" s="17" t="str">
        <f>HYPERLINK("https://docs.wto.org/imrd/directdoc.asp?DDFDocuments/t/G/TBTN16/CHL381A3.DOCX","EN")</f>
        <v>EN</v>
      </c>
      <c r="L167" s="17" t="str">
        <f>HYPERLINK("https://docs.wto.org/imrd/directdoc.asp?DDFDocuments/u/G/TBTN16/CHL381A3.DOCX","FR")</f>
        <v>FR</v>
      </c>
      <c r="M167" s="17" t="str">
        <f>HYPERLINK("https://docs.wto.org/imrd/directdoc.asp?DDFDocuments/v/G/TBTN16/CHL381A3.DOCX","ES")</f>
        <v>ES</v>
      </c>
    </row>
    <row r="168" spans="1:13" ht="180" x14ac:dyDescent="0.25">
      <c r="A168">
        <v>167</v>
      </c>
      <c r="B168" s="11" t="s">
        <v>588</v>
      </c>
      <c r="C168" s="12" t="s">
        <v>589</v>
      </c>
      <c r="D168" s="13">
        <v>43181</v>
      </c>
      <c r="E168" s="13">
        <f t="shared" si="8"/>
        <v>43241</v>
      </c>
      <c r="F168" s="14" t="s">
        <v>26</v>
      </c>
      <c r="G168" s="15" t="s">
        <v>590</v>
      </c>
      <c r="H168" s="16" t="s">
        <v>591</v>
      </c>
      <c r="I168" s="15" t="s">
        <v>478</v>
      </c>
      <c r="J168" s="15"/>
      <c r="K168" s="17" t="str">
        <f>HYPERLINK("https://docs.wto.org/imrd/directdoc.asp?DDFDocuments/t/G/TBTN08/COL109A4.DOCX","EN")</f>
        <v>EN</v>
      </c>
      <c r="L168" s="17" t="str">
        <f>HYPERLINK("https://docs.wto.org/imrd/directdoc.asp?DDFDocuments/u/G/TBTN08/COL109A4.DOCX","FR")</f>
        <v>FR</v>
      </c>
      <c r="M168" s="17" t="str">
        <f>HYPERLINK("https://docs.wto.org/imrd/directdoc.asp?DDFDocuments/v/G/TBTN08/COL109A4.DOCX","ES")</f>
        <v>ES</v>
      </c>
    </row>
    <row r="169" spans="1:13" ht="45" x14ac:dyDescent="0.25">
      <c r="A169">
        <v>168</v>
      </c>
      <c r="B169" s="11" t="s">
        <v>592</v>
      </c>
      <c r="C169" s="12" t="s">
        <v>39</v>
      </c>
      <c r="D169" s="13">
        <v>43181</v>
      </c>
      <c r="E169" s="13">
        <f t="shared" si="8"/>
        <v>43241</v>
      </c>
      <c r="F169" s="14" t="s">
        <v>26</v>
      </c>
      <c r="G169" s="15"/>
      <c r="H169" s="16" t="s">
        <v>593</v>
      </c>
      <c r="I169" s="15" t="s">
        <v>50</v>
      </c>
      <c r="J169" s="15" t="s">
        <v>594</v>
      </c>
      <c r="K169" s="17" t="str">
        <f>HYPERLINK("https://docs.wto.org/imrd/directdoc.asp?DDFDocuments/t/G/TBTN16/ECU327A2.DOCX","EN")</f>
        <v>EN</v>
      </c>
      <c r="L169" s="17" t="str">
        <f>HYPERLINK("https://docs.wto.org/imrd/directdoc.asp?DDFDocuments/u/G/TBTN16/ECU327A2.DOCX","FR")</f>
        <v>FR</v>
      </c>
      <c r="M169" s="17" t="str">
        <f>HYPERLINK("https://docs.wto.org/imrd/directdoc.asp?DDFDocuments/v/G/TBTN16/ECU327A2.DOCX","ES")</f>
        <v>ES</v>
      </c>
    </row>
    <row r="170" spans="1:13" ht="45" x14ac:dyDescent="0.25">
      <c r="A170">
        <v>169</v>
      </c>
      <c r="B170" s="11" t="s">
        <v>595</v>
      </c>
      <c r="C170" s="12" t="s">
        <v>596</v>
      </c>
      <c r="D170" s="13">
        <v>43181</v>
      </c>
      <c r="E170" s="13">
        <f t="shared" si="8"/>
        <v>43241</v>
      </c>
      <c r="F170" s="14" t="s">
        <v>26</v>
      </c>
      <c r="G170" s="15" t="s">
        <v>597</v>
      </c>
      <c r="H170" s="16"/>
      <c r="I170" s="15" t="s">
        <v>598</v>
      </c>
      <c r="J170" s="15" t="s">
        <v>29</v>
      </c>
      <c r="K170" s="17" t="str">
        <f>HYPERLINK("https://docs.wto.org/imrd/directdoc.asp?DDFDocuments/t/G/TBTN13/EGY34A2.DOCX","EN")</f>
        <v>EN</v>
      </c>
      <c r="L170" s="17" t="str">
        <f>HYPERLINK("https://docs.wto.org/imrd/directdoc.asp?DDFDocuments/u/G/TBTN13/EGY34A2.DOCX","FR")</f>
        <v>FR</v>
      </c>
      <c r="M170" s="17" t="str">
        <f>HYPERLINK("https://docs.wto.org/imrd/directdoc.asp?DDFDocuments/v/G/TBTN13/EGY34A2.DOCX","ES")</f>
        <v>ES</v>
      </c>
    </row>
    <row r="171" spans="1:13" ht="30" x14ac:dyDescent="0.25">
      <c r="A171">
        <v>170</v>
      </c>
      <c r="B171" s="11" t="s">
        <v>599</v>
      </c>
      <c r="C171" s="12" t="s">
        <v>600</v>
      </c>
      <c r="D171" s="13">
        <v>43181</v>
      </c>
      <c r="E171" s="13">
        <f t="shared" si="8"/>
        <v>43241</v>
      </c>
      <c r="F171" s="14" t="s">
        <v>13</v>
      </c>
      <c r="G171" s="15" t="s">
        <v>601</v>
      </c>
      <c r="H171" s="16"/>
      <c r="I171" s="15" t="s">
        <v>602</v>
      </c>
      <c r="J171" s="15" t="s">
        <v>188</v>
      </c>
      <c r="K171" s="17" t="str">
        <f>HYPERLINK("https://docs.wto.org/imrd/directdoc.asp?DDFDocuments/t/G/TBTN18/ITA32.DOCX","EN")</f>
        <v>EN</v>
      </c>
      <c r="L171" s="17" t="str">
        <f>HYPERLINK("https://docs.wto.org/imrd/directdoc.asp?DDFDocuments/u/G/TBTN18/ITA32.DOCX","FR")</f>
        <v>FR</v>
      </c>
      <c r="M171" s="17" t="str">
        <f>HYPERLINK("https://docs.wto.org/imrd/directdoc.asp?DDFDocuments/v/G/TBTN18/ITA32.DOCX","ES")</f>
        <v>ES</v>
      </c>
    </row>
    <row r="172" spans="1:13" ht="90" x14ac:dyDescent="0.25">
      <c r="A172">
        <v>171</v>
      </c>
      <c r="B172" s="11" t="s">
        <v>603</v>
      </c>
      <c r="C172" s="12" t="s">
        <v>604</v>
      </c>
      <c r="D172" s="13">
        <v>43181</v>
      </c>
      <c r="E172" s="13">
        <f t="shared" si="8"/>
        <v>43241</v>
      </c>
      <c r="F172" s="14" t="s">
        <v>26</v>
      </c>
      <c r="G172" s="15" t="s">
        <v>605</v>
      </c>
      <c r="H172" s="16"/>
      <c r="I172" s="15" t="s">
        <v>606</v>
      </c>
      <c r="J172" s="15" t="s">
        <v>479</v>
      </c>
      <c r="K172" s="17" t="str">
        <f>HYPERLINK("https://docs.wto.org/imrd/directdoc.asp?DDFDocuments/t/G/TBTN14/PHL186A1.DOCX","EN")</f>
        <v>EN</v>
      </c>
      <c r="L172" s="17" t="str">
        <f>HYPERLINK("https://docs.wto.org/imrd/directdoc.asp?DDFDocuments/u/G/TBTN14/PHL186A1.DOCX","FR")</f>
        <v>FR</v>
      </c>
      <c r="M172" s="17" t="str">
        <f>HYPERLINK("https://docs.wto.org/imrd/directdoc.asp?DDFDocuments/v/G/TBTN14/PHL186A1.DOCX","ES")</f>
        <v>ES</v>
      </c>
    </row>
    <row r="173" spans="1:13" ht="105" x14ac:dyDescent="0.25">
      <c r="A173">
        <v>172</v>
      </c>
      <c r="B173" s="11" t="s">
        <v>607</v>
      </c>
      <c r="C173" s="12" t="s">
        <v>12</v>
      </c>
      <c r="D173" s="13">
        <v>43181</v>
      </c>
      <c r="E173" s="13">
        <f t="shared" si="8"/>
        <v>43241</v>
      </c>
      <c r="F173" s="14" t="s">
        <v>26</v>
      </c>
      <c r="G173" s="15" t="s">
        <v>608</v>
      </c>
      <c r="H173" s="16"/>
      <c r="I173" s="15" t="s">
        <v>609</v>
      </c>
      <c r="J173" s="15" t="s">
        <v>212</v>
      </c>
      <c r="K173" s="17" t="str">
        <f>HYPERLINK("https://docs.wto.org/imrd/directdoc.asp?DDFDocuments/t/G/TBTN17/UGA758A1.DOCX","EN")</f>
        <v>EN</v>
      </c>
      <c r="L173" s="17" t="str">
        <f>HYPERLINK("https://docs.wto.org/imrd/directdoc.asp?DDFDocuments/u/G/TBTN17/UGA758A1.DOCX","FR")</f>
        <v>FR</v>
      </c>
      <c r="M173" s="17" t="str">
        <f>HYPERLINK("https://docs.wto.org/imrd/directdoc.asp?DDFDocuments/v/G/TBTN17/UGA758A1.DOCX","ES")</f>
        <v>ES</v>
      </c>
    </row>
    <row r="174" spans="1:13" ht="45" x14ac:dyDescent="0.25">
      <c r="A174">
        <v>173</v>
      </c>
      <c r="B174" s="11" t="s">
        <v>610</v>
      </c>
      <c r="C174" s="12" t="s">
        <v>12</v>
      </c>
      <c r="D174" s="13">
        <v>43181</v>
      </c>
      <c r="E174" s="13">
        <f t="shared" si="8"/>
        <v>43241</v>
      </c>
      <c r="F174" s="14" t="s">
        <v>26</v>
      </c>
      <c r="G174" s="15"/>
      <c r="H174" s="16"/>
      <c r="I174" s="15" t="s">
        <v>571</v>
      </c>
      <c r="J174" s="15" t="s">
        <v>29</v>
      </c>
      <c r="K174" s="17" t="str">
        <f>HYPERLINK("https://docs.wto.org/imrd/directdoc.asp?DDFDocuments/t/G/TBTN17/UGA759A1.DOCX","EN")</f>
        <v>EN</v>
      </c>
      <c r="L174" s="17" t="str">
        <f>HYPERLINK("https://docs.wto.org/imrd/directdoc.asp?DDFDocuments/u/G/TBTN17/UGA759A1.DOCX","FR")</f>
        <v>FR</v>
      </c>
      <c r="M174" s="17" t="str">
        <f>HYPERLINK("https://docs.wto.org/imrd/directdoc.asp?DDFDocuments/v/G/TBTN17/UGA759A1.DOCX","ES")</f>
        <v>ES</v>
      </c>
    </row>
    <row r="175" spans="1:13" ht="45" x14ac:dyDescent="0.25">
      <c r="A175">
        <v>174</v>
      </c>
      <c r="B175" s="11" t="s">
        <v>611</v>
      </c>
      <c r="C175" s="12" t="s">
        <v>12</v>
      </c>
      <c r="D175" s="13">
        <v>43181</v>
      </c>
      <c r="E175" s="13">
        <f t="shared" si="8"/>
        <v>43241</v>
      </c>
      <c r="F175" s="14" t="s">
        <v>26</v>
      </c>
      <c r="G175" s="15"/>
      <c r="H175" s="16"/>
      <c r="I175" s="15" t="s">
        <v>571</v>
      </c>
      <c r="J175" s="15" t="s">
        <v>64</v>
      </c>
      <c r="K175" s="17" t="str">
        <f>HYPERLINK("https://docs.wto.org/imrd/directdoc.asp?DDFDocuments/t/G/TBTN17/UGA760A1.DOCX","EN")</f>
        <v>EN</v>
      </c>
      <c r="L175" s="17" t="str">
        <f>HYPERLINK("https://docs.wto.org/imrd/directdoc.asp?DDFDocuments/u/G/TBTN17/UGA760A1.DOCX","FR")</f>
        <v>FR</v>
      </c>
      <c r="M175" s="17" t="str">
        <f>HYPERLINK("https://docs.wto.org/imrd/directdoc.asp?DDFDocuments/v/G/TBTN17/UGA760A1.DOCX","ES")</f>
        <v>ES</v>
      </c>
    </row>
    <row r="176" spans="1:13" ht="105" x14ac:dyDescent="0.25">
      <c r="A176">
        <v>175</v>
      </c>
      <c r="B176" s="11" t="s">
        <v>612</v>
      </c>
      <c r="C176" s="12" t="s">
        <v>12</v>
      </c>
      <c r="D176" s="13">
        <v>43181</v>
      </c>
      <c r="E176" s="13">
        <f t="shared" si="8"/>
        <v>43241</v>
      </c>
      <c r="F176" s="14" t="s">
        <v>26</v>
      </c>
      <c r="G176" s="15"/>
      <c r="H176" s="16"/>
      <c r="I176" s="15" t="s">
        <v>613</v>
      </c>
      <c r="J176" s="15" t="s">
        <v>29</v>
      </c>
      <c r="K176" s="17" t="str">
        <f>HYPERLINK("https://docs.wto.org/imrd/directdoc.asp?DDFDocuments/t/G/TBTN17/UGA761A1.DOCX","EN")</f>
        <v>EN</v>
      </c>
      <c r="L176" s="17" t="str">
        <f>HYPERLINK("https://docs.wto.org/imrd/directdoc.asp?DDFDocuments/u/G/TBTN17/UGA761A1.DOCX","FR")</f>
        <v>FR</v>
      </c>
      <c r="M176" s="17" t="str">
        <f>HYPERLINK("https://docs.wto.org/imrd/directdoc.asp?DDFDocuments/v/G/TBTN17/UGA761A1.DOCX","ES")</f>
        <v>ES</v>
      </c>
    </row>
    <row r="177" spans="1:13" ht="45" x14ac:dyDescent="0.25">
      <c r="A177">
        <v>176</v>
      </c>
      <c r="B177" s="11" t="s">
        <v>614</v>
      </c>
      <c r="C177" s="12" t="s">
        <v>12</v>
      </c>
      <c r="D177" s="13">
        <v>43181</v>
      </c>
      <c r="E177" s="13">
        <f t="shared" si="8"/>
        <v>43241</v>
      </c>
      <c r="F177" s="14" t="s">
        <v>26</v>
      </c>
      <c r="G177" s="15" t="s">
        <v>615</v>
      </c>
      <c r="H177" s="16"/>
      <c r="I177" s="15" t="s">
        <v>550</v>
      </c>
      <c r="J177" s="15" t="s">
        <v>212</v>
      </c>
      <c r="K177" s="17" t="str">
        <f>HYPERLINK("https://docs.wto.org/imrd/directdoc.asp?DDFDocuments/t/G/TBTN17/UGA762A1.DOCX","EN")</f>
        <v>EN</v>
      </c>
      <c r="L177" s="17" t="str">
        <f>HYPERLINK("https://docs.wto.org/imrd/directdoc.asp?DDFDocuments/u/G/TBTN17/UGA762A1.DOCX","FR")</f>
        <v>FR</v>
      </c>
      <c r="M177" s="17" t="str">
        <f>HYPERLINK("https://docs.wto.org/imrd/directdoc.asp?DDFDocuments/v/G/TBTN17/UGA762A1.DOCX","ES")</f>
        <v>ES</v>
      </c>
    </row>
    <row r="178" spans="1:13" ht="45" x14ac:dyDescent="0.25">
      <c r="A178">
        <v>177</v>
      </c>
      <c r="B178" s="11" t="s">
        <v>616</v>
      </c>
      <c r="C178" s="12" t="s">
        <v>12</v>
      </c>
      <c r="D178" s="13">
        <v>43181</v>
      </c>
      <c r="E178" s="13">
        <f t="shared" si="8"/>
        <v>43241</v>
      </c>
      <c r="F178" s="14" t="s">
        <v>26</v>
      </c>
      <c r="G178" s="15" t="s">
        <v>617</v>
      </c>
      <c r="H178" s="16"/>
      <c r="I178" s="15" t="s">
        <v>618</v>
      </c>
      <c r="J178" s="15" t="s">
        <v>619</v>
      </c>
      <c r="K178" s="17" t="str">
        <f>HYPERLINK("https://docs.wto.org/imrd/directdoc.asp?DDFDocuments/t/G/TBTN17/UGA763A1.DOCX","EN")</f>
        <v>EN</v>
      </c>
      <c r="L178" s="17" t="str">
        <f>HYPERLINK("https://docs.wto.org/imrd/directdoc.asp?DDFDocuments/u/G/TBTN17/UGA763A1.DOCX","FR")</f>
        <v>FR</v>
      </c>
      <c r="M178" s="17" t="str">
        <f>HYPERLINK("https://docs.wto.org/imrd/directdoc.asp?DDFDocuments/v/G/TBTN17/UGA763A1.DOCX","ES")</f>
        <v>ES</v>
      </c>
    </row>
    <row r="179" spans="1:13" ht="75" x14ac:dyDescent="0.25">
      <c r="A179">
        <v>178</v>
      </c>
      <c r="B179" s="11" t="s">
        <v>620</v>
      </c>
      <c r="C179" s="12" t="s">
        <v>12</v>
      </c>
      <c r="D179" s="13">
        <v>43181</v>
      </c>
      <c r="E179" s="13">
        <f t="shared" si="8"/>
        <v>43241</v>
      </c>
      <c r="F179" s="14" t="s">
        <v>26</v>
      </c>
      <c r="G179" s="15" t="s">
        <v>621</v>
      </c>
      <c r="H179" s="16"/>
      <c r="I179" s="15" t="s">
        <v>622</v>
      </c>
      <c r="J179" s="15" t="s">
        <v>619</v>
      </c>
      <c r="K179" s="17" t="str">
        <f>HYPERLINK("https://docs.wto.org/imrd/directdoc.asp?DDFDocuments/t/G/TBTN17/UGA764A1.DOCX","EN")</f>
        <v>EN</v>
      </c>
      <c r="L179" s="17" t="str">
        <f>HYPERLINK("https://docs.wto.org/imrd/directdoc.asp?DDFDocuments/u/G/TBTN17/UGA764A1.DOCX","FR")</f>
        <v>FR</v>
      </c>
      <c r="M179" s="17" t="str">
        <f>HYPERLINK("https://docs.wto.org/imrd/directdoc.asp?DDFDocuments/v/G/TBTN17/UGA764A1.DOCX","ES")</f>
        <v>ES</v>
      </c>
    </row>
    <row r="180" spans="1:13" ht="45" x14ac:dyDescent="0.25">
      <c r="A180">
        <v>179</v>
      </c>
      <c r="B180" s="11" t="s">
        <v>623</v>
      </c>
      <c r="C180" s="12" t="s">
        <v>12</v>
      </c>
      <c r="D180" s="13">
        <v>43181</v>
      </c>
      <c r="E180" s="13">
        <f t="shared" si="8"/>
        <v>43241</v>
      </c>
      <c r="F180" s="14" t="s">
        <v>26</v>
      </c>
      <c r="G180" s="15"/>
      <c r="H180" s="16"/>
      <c r="I180" s="15" t="s">
        <v>571</v>
      </c>
      <c r="J180" s="15" t="s">
        <v>212</v>
      </c>
      <c r="K180" s="17" t="str">
        <f>HYPERLINK("https://docs.wto.org/imrd/directdoc.asp?DDFDocuments/t/G/TBTN17/UGA765A1.DOCX","EN")</f>
        <v>EN</v>
      </c>
      <c r="L180" s="17" t="str">
        <f>HYPERLINK("https://docs.wto.org/imrd/directdoc.asp?DDFDocuments/u/G/TBTN17/UGA765A1.DOCX","FR")</f>
        <v>FR</v>
      </c>
      <c r="M180" s="17" t="str">
        <f>HYPERLINK("https://docs.wto.org/imrd/directdoc.asp?DDFDocuments/v/G/TBTN17/UGA765A1.DOCX","ES")</f>
        <v>ES</v>
      </c>
    </row>
    <row r="181" spans="1:13" ht="30" x14ac:dyDescent="0.25">
      <c r="A181">
        <v>180</v>
      </c>
      <c r="B181" s="11" t="s">
        <v>624</v>
      </c>
      <c r="C181" s="12" t="s">
        <v>12</v>
      </c>
      <c r="D181" s="13">
        <v>43181</v>
      </c>
      <c r="E181" s="13">
        <f t="shared" si="8"/>
        <v>43241</v>
      </c>
      <c r="F181" s="14" t="s">
        <v>13</v>
      </c>
      <c r="G181" s="15"/>
      <c r="H181" s="16"/>
      <c r="I181" s="15" t="s">
        <v>72</v>
      </c>
      <c r="J181" s="15" t="s">
        <v>73</v>
      </c>
      <c r="K181" s="17" t="str">
        <f>HYPERLINK("https://docs.wto.org/imrd/directdoc.asp?DDFDocuments/t/G/TBTN18/UGA830.DOCX","EN")</f>
        <v>EN</v>
      </c>
      <c r="L181" s="17" t="str">
        <f>HYPERLINK("https://docs.wto.org/imrd/directdoc.asp?DDFDocuments/u/G/TBTN18/UGA830.DOCX","FR")</f>
        <v>FR</v>
      </c>
      <c r="M181" s="17" t="str">
        <f>HYPERLINK("https://docs.wto.org/imrd/directdoc.asp?DDFDocuments/v/G/TBTN18/UGA830.DOCX","ES")</f>
        <v>ES</v>
      </c>
    </row>
    <row r="182" spans="1:13" ht="30" x14ac:dyDescent="0.25">
      <c r="A182">
        <v>181</v>
      </c>
      <c r="B182" s="11" t="s">
        <v>625</v>
      </c>
      <c r="C182" s="12" t="s">
        <v>12</v>
      </c>
      <c r="D182" s="13">
        <v>43181</v>
      </c>
      <c r="E182" s="13">
        <f t="shared" si="8"/>
        <v>43241</v>
      </c>
      <c r="F182" s="14" t="s">
        <v>13</v>
      </c>
      <c r="G182" s="15"/>
      <c r="H182" s="16"/>
      <c r="I182" s="15" t="s">
        <v>72</v>
      </c>
      <c r="J182" s="15" t="s">
        <v>73</v>
      </c>
      <c r="K182" s="17" t="str">
        <f>HYPERLINK("https://docs.wto.org/imrd/directdoc.asp?DDFDocuments/t/G/TBTN18/UGA831.DOCX","EN")</f>
        <v>EN</v>
      </c>
      <c r="L182" s="17" t="str">
        <f>HYPERLINK("https://docs.wto.org/imrd/directdoc.asp?DDFDocuments/u/G/TBTN18/UGA831.DOCX","FR")</f>
        <v>FR</v>
      </c>
      <c r="M182" s="17" t="str">
        <f>HYPERLINK("https://docs.wto.org/imrd/directdoc.asp?DDFDocuments/v/G/TBTN18/UGA831.DOCX","ES")</f>
        <v>ES</v>
      </c>
    </row>
    <row r="183" spans="1:13" ht="30" x14ac:dyDescent="0.25">
      <c r="A183">
        <v>182</v>
      </c>
      <c r="B183" s="11" t="s">
        <v>626</v>
      </c>
      <c r="C183" s="12" t="s">
        <v>12</v>
      </c>
      <c r="D183" s="13">
        <v>43181</v>
      </c>
      <c r="E183" s="13">
        <f t="shared" si="8"/>
        <v>43241</v>
      </c>
      <c r="F183" s="14" t="s">
        <v>13</v>
      </c>
      <c r="G183" s="15"/>
      <c r="H183" s="16"/>
      <c r="I183" s="15" t="s">
        <v>72</v>
      </c>
      <c r="J183" s="15" t="s">
        <v>73</v>
      </c>
      <c r="K183" s="17" t="str">
        <f>HYPERLINK("https://docs.wto.org/imrd/directdoc.asp?DDFDocuments/t/G/TBTN18/UGA832.DOCX","EN")</f>
        <v>EN</v>
      </c>
      <c r="L183" s="17" t="str">
        <f>HYPERLINK("https://docs.wto.org/imrd/directdoc.asp?DDFDocuments/u/G/TBTN18/UGA832.DOCX","FR")</f>
        <v>FR</v>
      </c>
      <c r="M183" s="17" t="str">
        <f>HYPERLINK("https://docs.wto.org/imrd/directdoc.asp?DDFDocuments/v/G/TBTN18/UGA832.DOCX","ES")</f>
        <v>ES</v>
      </c>
    </row>
    <row r="184" spans="1:13" ht="75" x14ac:dyDescent="0.25">
      <c r="A184">
        <v>183</v>
      </c>
      <c r="B184" s="11" t="s">
        <v>627</v>
      </c>
      <c r="C184" s="12" t="s">
        <v>78</v>
      </c>
      <c r="D184" s="13">
        <v>43181</v>
      </c>
      <c r="E184" s="13">
        <f t="shared" si="8"/>
        <v>43241</v>
      </c>
      <c r="F184" s="14" t="s">
        <v>79</v>
      </c>
      <c r="G184" s="15" t="s">
        <v>628</v>
      </c>
      <c r="H184" s="16"/>
      <c r="I184" s="15" t="s">
        <v>629</v>
      </c>
      <c r="J184" s="15" t="s">
        <v>82</v>
      </c>
      <c r="K184" s="17" t="str">
        <f>HYPERLINK("https://docs.wto.org/imrd/directdoc.asp?DDFDocuments/t/G/TBTN16/USA1227A1C1.DOCX","EN")</f>
        <v>EN</v>
      </c>
      <c r="L184" s="17" t="str">
        <f>HYPERLINK("https://docs.wto.org/imrd/directdoc.asp?DDFDocuments/u/G/TBTN16/USA1227A1C1.DOCX","FR")</f>
        <v>FR</v>
      </c>
      <c r="M184" s="17" t="str">
        <f>HYPERLINK("https://docs.wto.org/imrd/directdoc.asp?DDFDocuments/v/G/TBTN16/USA1227A1C1.DOCX","ES")</f>
        <v>ES</v>
      </c>
    </row>
    <row r="185" spans="1:13" ht="150" x14ac:dyDescent="0.25">
      <c r="A185">
        <v>184</v>
      </c>
      <c r="B185" s="11" t="s">
        <v>630</v>
      </c>
      <c r="C185" s="12" t="s">
        <v>39</v>
      </c>
      <c r="D185" s="13">
        <v>43180</v>
      </c>
      <c r="E185" s="13">
        <f t="shared" si="8"/>
        <v>43240</v>
      </c>
      <c r="F185" s="14" t="s">
        <v>26</v>
      </c>
      <c r="G185" s="15" t="s">
        <v>631</v>
      </c>
      <c r="H185" s="16" t="s">
        <v>632</v>
      </c>
      <c r="I185" s="15" t="s">
        <v>633</v>
      </c>
      <c r="J185" s="15" t="s">
        <v>29</v>
      </c>
      <c r="K185" s="17" t="str">
        <f>HYPERLINK("https://docs.wto.org/imrd/directdoc.asp?DDFDocuments/t/G/TBTN09/ECU47A5.DOCX","EN")</f>
        <v>EN</v>
      </c>
      <c r="L185" s="17" t="str">
        <f>HYPERLINK("https://docs.wto.org/imrd/directdoc.asp?DDFDocuments/u/G/TBTN09/ECU47A5.DOCX","FR")</f>
        <v>FR</v>
      </c>
      <c r="M185" s="17" t="str">
        <f>HYPERLINK("https://docs.wto.org/imrd/directdoc.asp?DDFDocuments/v/G/TBTN09/ECU47A5.DOCX","ES")</f>
        <v>ES</v>
      </c>
    </row>
    <row r="186" spans="1:13" ht="150" x14ac:dyDescent="0.25">
      <c r="A186">
        <v>185</v>
      </c>
      <c r="B186" s="11" t="s">
        <v>634</v>
      </c>
      <c r="C186" s="12" t="s">
        <v>39</v>
      </c>
      <c r="D186" s="13">
        <v>43180</v>
      </c>
      <c r="E186" s="13">
        <f t="shared" si="8"/>
        <v>43240</v>
      </c>
      <c r="F186" s="14" t="s">
        <v>26</v>
      </c>
      <c r="G186" s="15" t="s">
        <v>635</v>
      </c>
      <c r="H186" s="16" t="s">
        <v>632</v>
      </c>
      <c r="I186" s="15" t="s">
        <v>633</v>
      </c>
      <c r="J186" s="15" t="s">
        <v>29</v>
      </c>
      <c r="K186" s="17" t="str">
        <f>HYPERLINK("https://docs.wto.org/imrd/directdoc.asp?DDFDocuments/t/G/TBTN09/ECU49A8.DOCX","EN")</f>
        <v>EN</v>
      </c>
      <c r="L186" s="17" t="str">
        <f>HYPERLINK("https://docs.wto.org/imrd/directdoc.asp?DDFDocuments/u/G/TBTN09/ECU49A8.DOCX","FR")</f>
        <v>FR</v>
      </c>
      <c r="M186" s="17" t="str">
        <f>HYPERLINK("https://docs.wto.org/imrd/directdoc.asp?DDFDocuments/v/G/TBTN09/ECU49A8.DOCX","ES")</f>
        <v>ES</v>
      </c>
    </row>
    <row r="187" spans="1:13" ht="30" x14ac:dyDescent="0.25">
      <c r="A187">
        <v>186</v>
      </c>
      <c r="B187" s="11" t="s">
        <v>636</v>
      </c>
      <c r="C187" s="12" t="s">
        <v>110</v>
      </c>
      <c r="D187" s="13">
        <v>43180</v>
      </c>
      <c r="E187" s="13">
        <f t="shared" si="8"/>
        <v>43240</v>
      </c>
      <c r="F187" s="14" t="s">
        <v>13</v>
      </c>
      <c r="G187" s="15" t="s">
        <v>637</v>
      </c>
      <c r="H187" s="16"/>
      <c r="I187" s="15" t="s">
        <v>638</v>
      </c>
      <c r="J187" s="15" t="s">
        <v>639</v>
      </c>
      <c r="K187" s="17" t="str">
        <f>HYPERLINK("https://docs.wto.org/imrd/directdoc.asp?DDFDocuments/t/G/TBTN18/EU562.DOCX","EN")</f>
        <v>EN</v>
      </c>
      <c r="L187" s="17" t="str">
        <f>HYPERLINK("https://docs.wto.org/imrd/directdoc.asp?DDFDocuments/u/G/TBTN18/EU562.DOCX","FR")</f>
        <v>FR</v>
      </c>
      <c r="M187" s="17" t="str">
        <f>HYPERLINK("https://docs.wto.org/imrd/directdoc.asp?DDFDocuments/v/G/TBTN18/EU562.DOCX","ES")</f>
        <v>ES</v>
      </c>
    </row>
    <row r="188" spans="1:13" ht="210" x14ac:dyDescent="0.25">
      <c r="A188">
        <v>187</v>
      </c>
      <c r="B188" s="11" t="s">
        <v>640</v>
      </c>
      <c r="C188" s="12" t="s">
        <v>641</v>
      </c>
      <c r="D188" s="13">
        <v>43180</v>
      </c>
      <c r="E188" s="13">
        <f t="shared" si="8"/>
        <v>43240</v>
      </c>
      <c r="F188" s="14" t="s">
        <v>13</v>
      </c>
      <c r="G188" s="15" t="s">
        <v>642</v>
      </c>
      <c r="H188" s="16" t="s">
        <v>643</v>
      </c>
      <c r="I188" s="15" t="s">
        <v>168</v>
      </c>
      <c r="J188" s="15" t="s">
        <v>23</v>
      </c>
      <c r="K188" s="17" t="str">
        <f>HYPERLINK("https://docs.wto.org/imrd/directdoc.asp?DDFDocuments/t/G/TBTN18/IDN119.DOCX","EN")</f>
        <v>EN</v>
      </c>
      <c r="L188" s="17" t="str">
        <f>HYPERLINK("https://docs.wto.org/imrd/directdoc.asp?DDFDocuments/u/G/TBTN18/IDN119.DOCX","FR")</f>
        <v>FR</v>
      </c>
      <c r="M188" s="17" t="str">
        <f>HYPERLINK("https://docs.wto.org/imrd/directdoc.asp?DDFDocuments/v/G/TBTN18/IDN119.DOCX","ES")</f>
        <v>ES</v>
      </c>
    </row>
    <row r="189" spans="1:13" x14ac:dyDescent="0.25">
      <c r="A189">
        <v>188</v>
      </c>
      <c r="B189" s="11" t="s">
        <v>644</v>
      </c>
      <c r="C189" s="12" t="s">
        <v>476</v>
      </c>
      <c r="D189" s="13">
        <v>43180</v>
      </c>
      <c r="E189" s="13">
        <f t="shared" si="8"/>
        <v>43240</v>
      </c>
      <c r="F189" s="14" t="s">
        <v>13</v>
      </c>
      <c r="G189" s="15" t="s">
        <v>645</v>
      </c>
      <c r="H189" s="16"/>
      <c r="I189" s="15" t="s">
        <v>319</v>
      </c>
      <c r="J189" s="15" t="s">
        <v>184</v>
      </c>
      <c r="K189" s="17" t="str">
        <f>HYPERLINK("https://docs.wto.org/imrd/directdoc.asp?DDFDocuments/t/G/TBTN18/UKR134.DOCX","EN")</f>
        <v>EN</v>
      </c>
      <c r="L189" s="17" t="str">
        <f>HYPERLINK("https://docs.wto.org/imrd/directdoc.asp?DDFDocuments/u/G/TBTN18/UKR134.DOCX","FR")</f>
        <v>FR</v>
      </c>
      <c r="M189" s="17" t="str">
        <f>HYPERLINK("https://docs.wto.org/imrd/directdoc.asp?DDFDocuments/v/G/TBTN18/UKR134.DOCX","ES")</f>
        <v>ES</v>
      </c>
    </row>
    <row r="190" spans="1:13" ht="75" x14ac:dyDescent="0.25">
      <c r="A190">
        <v>189</v>
      </c>
      <c r="B190" s="11" t="s">
        <v>646</v>
      </c>
      <c r="C190" s="12" t="s">
        <v>78</v>
      </c>
      <c r="D190" s="13">
        <v>43180</v>
      </c>
      <c r="E190" s="13">
        <f t="shared" si="8"/>
        <v>43240</v>
      </c>
      <c r="F190" s="14" t="s">
        <v>26</v>
      </c>
      <c r="G190" s="15" t="s">
        <v>647</v>
      </c>
      <c r="H190" s="16" t="s">
        <v>648</v>
      </c>
      <c r="I190" s="15" t="s">
        <v>649</v>
      </c>
      <c r="J190" s="15" t="s">
        <v>372</v>
      </c>
      <c r="K190" s="17" t="str">
        <f>HYPERLINK("https://docs.wto.org/imrd/directdoc.asp?DDFDocuments/t/G/TBTN15/USA1031A8.DOCX","EN")</f>
        <v>EN</v>
      </c>
      <c r="L190" s="17" t="str">
        <f>HYPERLINK("https://docs.wto.org/imrd/directdoc.asp?DDFDocuments/u/G/TBTN15/USA1031A8.DOCX","FR")</f>
        <v>FR</v>
      </c>
      <c r="M190" s="17" t="str">
        <f>HYPERLINK("https://docs.wto.org/imrd/directdoc.asp?DDFDocuments/v/G/TBTN15/USA1031A8.DOCX","ES")</f>
        <v>ES</v>
      </c>
    </row>
    <row r="191" spans="1:13" ht="75" x14ac:dyDescent="0.25">
      <c r="A191">
        <v>190</v>
      </c>
      <c r="B191" s="11" t="s">
        <v>650</v>
      </c>
      <c r="C191" s="12" t="s">
        <v>78</v>
      </c>
      <c r="D191" s="13">
        <v>43180</v>
      </c>
      <c r="E191" s="13">
        <f t="shared" si="8"/>
        <v>43240</v>
      </c>
      <c r="F191" s="14" t="s">
        <v>26</v>
      </c>
      <c r="G191" s="15"/>
      <c r="H191" s="16"/>
      <c r="I191" s="15" t="s">
        <v>651</v>
      </c>
      <c r="J191" s="15" t="s">
        <v>652</v>
      </c>
      <c r="K191" s="17" t="str">
        <f>HYPERLINK("https://docs.wto.org/imrd/directdoc.asp?DDFDocuments/t/G/TBTN18/USA1335A1.DOCX","EN")</f>
        <v>EN</v>
      </c>
      <c r="L191" s="17" t="str">
        <f>HYPERLINK("https://docs.wto.org/imrd/directdoc.asp?DDFDocuments/u/G/TBTN18/USA1335A1.DOCX","FR")</f>
        <v>FR</v>
      </c>
      <c r="M191" s="17" t="str">
        <f>HYPERLINK("https://docs.wto.org/imrd/directdoc.asp?DDFDocuments/v/G/TBTN18/USA1335A1.DOCX","ES")</f>
        <v>ES</v>
      </c>
    </row>
    <row r="192" spans="1:13" x14ac:dyDescent="0.25">
      <c r="A192">
        <v>191</v>
      </c>
      <c r="B192" s="11" t="s">
        <v>653</v>
      </c>
      <c r="C192" s="12" t="s">
        <v>78</v>
      </c>
      <c r="D192" s="13">
        <v>43180</v>
      </c>
      <c r="E192" s="13">
        <f t="shared" si="8"/>
        <v>43240</v>
      </c>
      <c r="F192" s="14" t="s">
        <v>13</v>
      </c>
      <c r="G192" s="15" t="s">
        <v>654</v>
      </c>
      <c r="H192" s="16"/>
      <c r="I192" s="15" t="s">
        <v>606</v>
      </c>
      <c r="J192" s="15" t="s">
        <v>23</v>
      </c>
      <c r="K192" s="17" t="str">
        <f>HYPERLINK("https://docs.wto.org/imrd/directdoc.asp?DDFDocuments/t/G/TBTN18/USA1350.DOCX","EN")</f>
        <v>EN</v>
      </c>
      <c r="L192" s="17" t="str">
        <f>HYPERLINK("https://docs.wto.org/imrd/directdoc.asp?DDFDocuments/u/G/TBTN18/USA1350.DOCX","FR")</f>
        <v>FR</v>
      </c>
      <c r="M192" s="17" t="str">
        <f>HYPERLINK("https://docs.wto.org/imrd/directdoc.asp?DDFDocuments/v/G/TBTN18/USA1350.DOCX","ES")</f>
        <v>ES</v>
      </c>
    </row>
    <row r="193" spans="1:13" ht="30" x14ac:dyDescent="0.25">
      <c r="A193">
        <v>192</v>
      </c>
      <c r="B193" s="11" t="s">
        <v>655</v>
      </c>
      <c r="C193" s="12" t="s">
        <v>78</v>
      </c>
      <c r="D193" s="13">
        <v>43180</v>
      </c>
      <c r="E193" s="13">
        <f t="shared" si="8"/>
        <v>43240</v>
      </c>
      <c r="F193" s="14" t="s">
        <v>13</v>
      </c>
      <c r="G193" s="15" t="s">
        <v>288</v>
      </c>
      <c r="H193" s="16" t="s">
        <v>289</v>
      </c>
      <c r="I193" s="15" t="s">
        <v>656</v>
      </c>
      <c r="J193" s="15" t="s">
        <v>18</v>
      </c>
      <c r="K193" s="17" t="str">
        <f>HYPERLINK("https://docs.wto.org/imrd/directdoc.asp?DDFDocuments/t/G/TBTN18/USA1351.DOCX","EN")</f>
        <v>EN</v>
      </c>
      <c r="L193" s="17" t="str">
        <f>HYPERLINK("https://docs.wto.org/imrd/directdoc.asp?DDFDocuments/u/G/TBTN18/USA1351.DOCX","FR")</f>
        <v>FR</v>
      </c>
      <c r="M193" s="17" t="str">
        <f>HYPERLINK("https://docs.wto.org/imrd/directdoc.asp?DDFDocuments/v/G/TBTN18/USA1351.DOCX","ES")</f>
        <v>ES</v>
      </c>
    </row>
    <row r="194" spans="1:13" x14ac:dyDescent="0.25">
      <c r="A194">
        <v>193</v>
      </c>
      <c r="B194" s="11" t="s">
        <v>657</v>
      </c>
      <c r="C194" s="12" t="s">
        <v>92</v>
      </c>
      <c r="D194" s="13">
        <v>43179</v>
      </c>
      <c r="E194" s="13">
        <f t="shared" si="8"/>
        <v>43239</v>
      </c>
      <c r="F194" s="14" t="s">
        <v>13</v>
      </c>
      <c r="G194" s="15" t="s">
        <v>658</v>
      </c>
      <c r="H194" s="16"/>
      <c r="I194" s="15" t="s">
        <v>268</v>
      </c>
      <c r="J194" s="15" t="s">
        <v>188</v>
      </c>
      <c r="K194" s="17" t="str">
        <f>HYPERLINK("https://docs.wto.org/imrd/directdoc.asp?DDFDocuments/t/G/TBTN18/CAN545.DOCX","EN")</f>
        <v>EN</v>
      </c>
      <c r="L194" s="17" t="str">
        <f>HYPERLINK("https://docs.wto.org/imrd/directdoc.asp?DDFDocuments/u/G/TBTN18/CAN545.DOCX","FR")</f>
        <v>FR</v>
      </c>
      <c r="M194" s="17" t="str">
        <f>HYPERLINK("https://docs.wto.org/imrd/directdoc.asp?DDFDocuments/v/G/TBTN18/CAN545.DOCX","ES")</f>
        <v>ES</v>
      </c>
    </row>
    <row r="195" spans="1:13" ht="360" x14ac:dyDescent="0.25">
      <c r="A195">
        <v>194</v>
      </c>
      <c r="B195" s="11" t="s">
        <v>659</v>
      </c>
      <c r="C195" s="12" t="s">
        <v>39</v>
      </c>
      <c r="D195" s="13">
        <v>43179</v>
      </c>
      <c r="E195" s="13">
        <f t="shared" ref="E195:E229" si="9">D195+60</f>
        <v>43239</v>
      </c>
      <c r="F195" s="14" t="s">
        <v>26</v>
      </c>
      <c r="G195" s="15" t="s">
        <v>660</v>
      </c>
      <c r="H195" s="16" t="s">
        <v>661</v>
      </c>
      <c r="I195" s="15" t="s">
        <v>662</v>
      </c>
      <c r="J195" s="15" t="s">
        <v>397</v>
      </c>
      <c r="K195" s="17" t="str">
        <f>HYPERLINK("https://docs.wto.org/imrd/directdoc.asp?DDFDocuments/t/G/TBTN14/ECU256A4.DOCX","EN")</f>
        <v>EN</v>
      </c>
      <c r="L195" s="17" t="str">
        <f>HYPERLINK("https://docs.wto.org/imrd/directdoc.asp?DDFDocuments/u/G/TBTN14/ECU256A4.DOCX","FR")</f>
        <v>FR</v>
      </c>
      <c r="M195" s="17" t="str">
        <f>HYPERLINK("https://docs.wto.org/imrd/directdoc.asp?DDFDocuments/v/G/TBTN14/ECU256A4.DOCX","ES")</f>
        <v>ES</v>
      </c>
    </row>
    <row r="196" spans="1:13" ht="90" x14ac:dyDescent="0.25">
      <c r="A196">
        <v>195</v>
      </c>
      <c r="B196" s="11" t="s">
        <v>663</v>
      </c>
      <c r="C196" s="12" t="s">
        <v>39</v>
      </c>
      <c r="D196" s="13">
        <v>43179</v>
      </c>
      <c r="E196" s="13">
        <f t="shared" si="9"/>
        <v>43239</v>
      </c>
      <c r="F196" s="14" t="s">
        <v>26</v>
      </c>
      <c r="G196" s="15" t="s">
        <v>307</v>
      </c>
      <c r="H196" s="16" t="s">
        <v>664</v>
      </c>
      <c r="I196" s="15" t="s">
        <v>665</v>
      </c>
      <c r="J196" s="15" t="s">
        <v>310</v>
      </c>
      <c r="K196" s="17" t="str">
        <f>HYPERLINK("https://docs.wto.org/imrd/directdoc.asp?DDFDocuments/t/G/TBTN05/ECU3R1A2.DOCX","EN")</f>
        <v>EN</v>
      </c>
      <c r="L196" s="17" t="str">
        <f>HYPERLINK("https://docs.wto.org/imrd/directdoc.asp?DDFDocuments/u/G/TBTN05/ECU3R1A2.DOCX","FR")</f>
        <v>FR</v>
      </c>
      <c r="M196" s="17" t="str">
        <f>HYPERLINK("https://docs.wto.org/imrd/directdoc.asp?DDFDocuments/v/G/TBTN05/ECU3R1A2.DOCX","ES")</f>
        <v>ES</v>
      </c>
    </row>
    <row r="197" spans="1:13" ht="105" x14ac:dyDescent="0.25">
      <c r="A197">
        <v>196</v>
      </c>
      <c r="B197" s="11" t="s">
        <v>666</v>
      </c>
      <c r="C197" s="12" t="s">
        <v>39</v>
      </c>
      <c r="D197" s="13">
        <v>43179</v>
      </c>
      <c r="E197" s="13">
        <f t="shared" si="9"/>
        <v>43239</v>
      </c>
      <c r="F197" s="14" t="s">
        <v>26</v>
      </c>
      <c r="G197" s="15" t="s">
        <v>667</v>
      </c>
      <c r="H197" s="16" t="s">
        <v>668</v>
      </c>
      <c r="I197" s="15" t="s">
        <v>633</v>
      </c>
      <c r="J197" s="15" t="s">
        <v>372</v>
      </c>
      <c r="K197" s="17" t="str">
        <f>HYPERLINK("https://docs.wto.org/imrd/directdoc.asp?DDFDocuments/t/G/TBTN10/ECU58A5.DOCX","EN")</f>
        <v>EN</v>
      </c>
      <c r="L197" s="17" t="str">
        <f>HYPERLINK("https://docs.wto.org/imrd/directdoc.asp?DDFDocuments/u/G/TBTN10/ECU58A5.DOCX","FR")</f>
        <v>FR</v>
      </c>
      <c r="M197" s="17" t="str">
        <f>HYPERLINK("https://docs.wto.org/imrd/directdoc.asp?DDFDocuments/v/G/TBTN10/ECU58A5.DOCX","ES")</f>
        <v>ES</v>
      </c>
    </row>
    <row r="198" spans="1:13" ht="409.5" x14ac:dyDescent="0.25">
      <c r="A198">
        <v>197</v>
      </c>
      <c r="B198" s="11" t="s">
        <v>669</v>
      </c>
      <c r="C198" s="12" t="s">
        <v>39</v>
      </c>
      <c r="D198" s="13">
        <v>43179</v>
      </c>
      <c r="E198" s="13">
        <f t="shared" si="9"/>
        <v>43239</v>
      </c>
      <c r="F198" s="14" t="s">
        <v>26</v>
      </c>
      <c r="G198" s="15" t="s">
        <v>670</v>
      </c>
      <c r="H198" s="16" t="s">
        <v>671</v>
      </c>
      <c r="I198" s="15" t="s">
        <v>672</v>
      </c>
      <c r="J198" s="15"/>
      <c r="K198" s="17" t="str">
        <f>HYPERLINK("https://docs.wto.org/imrd/directdoc.asp?DDFDocuments/t/G/TBTN06/ECU7A10.DOCX","EN")</f>
        <v>EN</v>
      </c>
      <c r="L198" s="17" t="str">
        <f>HYPERLINK("https://docs.wto.org/imrd/directdoc.asp?DDFDocuments/u/G/TBTN06/ECU7A10.DOCX","FR")</f>
        <v>FR</v>
      </c>
      <c r="M198" s="17" t="str">
        <f>HYPERLINK("https://docs.wto.org/imrd/directdoc.asp?DDFDocuments/v/G/TBTN06/ECU7A10.DOCX","ES")</f>
        <v>ES</v>
      </c>
    </row>
    <row r="199" spans="1:13" ht="75" x14ac:dyDescent="0.25">
      <c r="A199">
        <v>198</v>
      </c>
      <c r="B199" s="11" t="s">
        <v>673</v>
      </c>
      <c r="C199" s="12" t="s">
        <v>39</v>
      </c>
      <c r="D199" s="13">
        <v>43179</v>
      </c>
      <c r="E199" s="13">
        <f t="shared" si="9"/>
        <v>43239</v>
      </c>
      <c r="F199" s="14" t="s">
        <v>234</v>
      </c>
      <c r="G199" s="15"/>
      <c r="H199" s="16" t="s">
        <v>674</v>
      </c>
      <c r="I199" s="15" t="s">
        <v>675</v>
      </c>
      <c r="J199" s="15" t="s">
        <v>320</v>
      </c>
      <c r="K199" s="17" t="str">
        <f>HYPERLINK("https://docs.wto.org/imrd/directdoc.asp?DDFDocuments/t/G/TBTN06/ECU9R1.DOCX","EN")</f>
        <v>EN</v>
      </c>
      <c r="L199" s="17" t="str">
        <f>HYPERLINK("https://docs.wto.org/imrd/directdoc.asp?DDFDocuments/u/G/TBTN06/ECU9R1.DOCX","FR")</f>
        <v>FR</v>
      </c>
      <c r="M199" s="17" t="str">
        <f>HYPERLINK("https://docs.wto.org/imrd/directdoc.asp?DDFDocuments/v/G/TBTN06/ECU9R1.DOCX","ES")</f>
        <v>ES</v>
      </c>
    </row>
    <row r="200" spans="1:13" ht="409.5" x14ac:dyDescent="0.25">
      <c r="A200">
        <v>199</v>
      </c>
      <c r="B200" s="11" t="s">
        <v>676</v>
      </c>
      <c r="C200" s="12" t="s">
        <v>39</v>
      </c>
      <c r="D200" s="13">
        <v>43179</v>
      </c>
      <c r="E200" s="13">
        <f t="shared" si="9"/>
        <v>43239</v>
      </c>
      <c r="F200" s="14" t="s">
        <v>26</v>
      </c>
      <c r="G200" s="15"/>
      <c r="H200" s="16" t="s">
        <v>677</v>
      </c>
      <c r="I200" s="15" t="s">
        <v>678</v>
      </c>
      <c r="J200" s="15" t="s">
        <v>82</v>
      </c>
      <c r="K200" s="17" t="str">
        <f>HYPERLINK("https://docs.wto.org/imrd/directdoc.asp?DDFDocuments/t/G/TBTN13/ECU94A6.DOCX","EN")</f>
        <v>EN</v>
      </c>
      <c r="L200" s="17" t="str">
        <f>HYPERLINK("https://docs.wto.org/imrd/directdoc.asp?DDFDocuments/u/G/TBTN13/ECU94A6.DOCX","FR")</f>
        <v>FR</v>
      </c>
      <c r="M200" s="17" t="str">
        <f>HYPERLINK("https://docs.wto.org/imrd/directdoc.asp?DDFDocuments/v/G/TBTN13/ECU94A6.DOCX","ES")</f>
        <v>ES</v>
      </c>
    </row>
    <row r="201" spans="1:13" ht="30" x14ac:dyDescent="0.25">
      <c r="A201">
        <v>200</v>
      </c>
      <c r="B201" s="11" t="s">
        <v>679</v>
      </c>
      <c r="C201" s="12" t="s">
        <v>110</v>
      </c>
      <c r="D201" s="13">
        <v>43179</v>
      </c>
      <c r="E201" s="13">
        <f t="shared" si="9"/>
        <v>43239</v>
      </c>
      <c r="F201" s="14" t="s">
        <v>13</v>
      </c>
      <c r="G201" s="15" t="s">
        <v>484</v>
      </c>
      <c r="H201" s="16"/>
      <c r="I201" s="15" t="s">
        <v>90</v>
      </c>
      <c r="J201" s="15" t="s">
        <v>485</v>
      </c>
      <c r="K201" s="17" t="str">
        <f>HYPERLINK("https://docs.wto.org/imrd/directdoc.asp?DDFDocuments/t/G/TBTN18/EU557.DOCX","EN")</f>
        <v>EN</v>
      </c>
      <c r="L201" s="17" t="str">
        <f>HYPERLINK("https://docs.wto.org/imrd/directdoc.asp?DDFDocuments/u/G/TBTN18/EU557.DOCX","FR")</f>
        <v>FR</v>
      </c>
      <c r="M201" s="17" t="str">
        <f>HYPERLINK("https://docs.wto.org/imrd/directdoc.asp?DDFDocuments/v/G/TBTN18/EU557.DOCX","ES")</f>
        <v>ES</v>
      </c>
    </row>
    <row r="202" spans="1:13" ht="30" x14ac:dyDescent="0.25">
      <c r="A202">
        <v>201</v>
      </c>
      <c r="B202" s="11" t="s">
        <v>680</v>
      </c>
      <c r="C202" s="12" t="s">
        <v>110</v>
      </c>
      <c r="D202" s="13">
        <v>43179</v>
      </c>
      <c r="E202" s="13">
        <f t="shared" si="9"/>
        <v>43239</v>
      </c>
      <c r="F202" s="14" t="s">
        <v>13</v>
      </c>
      <c r="G202" s="15" t="s">
        <v>484</v>
      </c>
      <c r="H202" s="16"/>
      <c r="I202" s="15" t="s">
        <v>90</v>
      </c>
      <c r="J202" s="15" t="s">
        <v>485</v>
      </c>
      <c r="K202" s="17" t="str">
        <f>HYPERLINK("https://docs.wto.org/imrd/directdoc.asp?DDFDocuments/t/G/TBTN18/EU558.DOCX","EN")</f>
        <v>EN</v>
      </c>
      <c r="L202" s="17" t="str">
        <f>HYPERLINK("https://docs.wto.org/imrd/directdoc.asp?DDFDocuments/u/G/TBTN18/EU558.DOCX","FR")</f>
        <v>FR</v>
      </c>
      <c r="M202" s="17" t="str">
        <f>HYPERLINK("https://docs.wto.org/imrd/directdoc.asp?DDFDocuments/v/G/TBTN18/EU558.DOCX","ES")</f>
        <v>ES</v>
      </c>
    </row>
    <row r="203" spans="1:13" ht="30" x14ac:dyDescent="0.25">
      <c r="A203">
        <v>202</v>
      </c>
      <c r="B203" s="11" t="s">
        <v>681</v>
      </c>
      <c r="C203" s="12" t="s">
        <v>110</v>
      </c>
      <c r="D203" s="13">
        <v>43179</v>
      </c>
      <c r="E203" s="13">
        <f t="shared" si="9"/>
        <v>43239</v>
      </c>
      <c r="F203" s="14" t="s">
        <v>13</v>
      </c>
      <c r="G203" s="15" t="s">
        <v>484</v>
      </c>
      <c r="H203" s="16"/>
      <c r="I203" s="15" t="s">
        <v>90</v>
      </c>
      <c r="J203" s="15" t="s">
        <v>485</v>
      </c>
      <c r="K203" s="17" t="str">
        <f>HYPERLINK("https://docs.wto.org/imrd/directdoc.asp?DDFDocuments/t/G/TBTN18/EU559.DOCX","EN")</f>
        <v>EN</v>
      </c>
      <c r="L203" s="17" t="str">
        <f>HYPERLINK("https://docs.wto.org/imrd/directdoc.asp?DDFDocuments/u/G/TBTN18/EU559.DOCX","FR")</f>
        <v>FR</v>
      </c>
      <c r="M203" s="17" t="str">
        <f>HYPERLINK("https://docs.wto.org/imrd/directdoc.asp?DDFDocuments/v/G/TBTN18/EU559.DOCX","ES")</f>
        <v>ES</v>
      </c>
    </row>
    <row r="204" spans="1:13" ht="30" x14ac:dyDescent="0.25">
      <c r="A204">
        <v>203</v>
      </c>
      <c r="B204" s="11" t="s">
        <v>682</v>
      </c>
      <c r="C204" s="12" t="s">
        <v>110</v>
      </c>
      <c r="D204" s="13">
        <v>43179</v>
      </c>
      <c r="E204" s="13">
        <f t="shared" si="9"/>
        <v>43239</v>
      </c>
      <c r="F204" s="14" t="s">
        <v>13</v>
      </c>
      <c r="G204" s="15" t="s">
        <v>484</v>
      </c>
      <c r="H204" s="16"/>
      <c r="I204" s="15" t="s">
        <v>90</v>
      </c>
      <c r="J204" s="15" t="s">
        <v>485</v>
      </c>
      <c r="K204" s="17" t="str">
        <f>HYPERLINK("https://docs.wto.org/imrd/directdoc.asp?DDFDocuments/t/G/TBTN18/EU560.DOCX","EN")</f>
        <v>EN</v>
      </c>
      <c r="L204" s="17" t="str">
        <f>HYPERLINK("https://docs.wto.org/imrd/directdoc.asp?DDFDocuments/u/G/TBTN18/EU560.DOCX","FR")</f>
        <v>FR</v>
      </c>
      <c r="M204" s="17" t="str">
        <f>HYPERLINK("https://docs.wto.org/imrd/directdoc.asp?DDFDocuments/v/G/TBTN18/EU560.DOCX","ES")</f>
        <v>ES</v>
      </c>
    </row>
    <row r="205" spans="1:13" ht="45" x14ac:dyDescent="0.25">
      <c r="A205">
        <v>204</v>
      </c>
      <c r="B205" s="11" t="s">
        <v>683</v>
      </c>
      <c r="C205" s="12" t="s">
        <v>110</v>
      </c>
      <c r="D205" s="13">
        <v>43179</v>
      </c>
      <c r="E205" s="13">
        <f t="shared" si="9"/>
        <v>43239</v>
      </c>
      <c r="F205" s="14" t="s">
        <v>13</v>
      </c>
      <c r="G205" s="15" t="s">
        <v>684</v>
      </c>
      <c r="H205" s="16"/>
      <c r="I205" s="15" t="s">
        <v>90</v>
      </c>
      <c r="J205" s="15" t="s">
        <v>112</v>
      </c>
      <c r="K205" s="17" t="str">
        <f>HYPERLINK("https://docs.wto.org/imrd/directdoc.asp?DDFDocuments/t/G/TBTN18/EU561.DOCX","EN")</f>
        <v>EN</v>
      </c>
      <c r="L205" s="17" t="str">
        <f>HYPERLINK("https://docs.wto.org/imrd/directdoc.asp?DDFDocuments/u/G/TBTN18/EU561.DOCX","FR")</f>
        <v>FR</v>
      </c>
      <c r="M205" s="17" t="str">
        <f>HYPERLINK("https://docs.wto.org/imrd/directdoc.asp?DDFDocuments/v/G/TBTN18/EU561.DOCX","ES")</f>
        <v>ES</v>
      </c>
    </row>
    <row r="206" spans="1:13" ht="45" x14ac:dyDescent="0.25">
      <c r="A206">
        <v>205</v>
      </c>
      <c r="B206" s="11" t="s">
        <v>685</v>
      </c>
      <c r="C206" s="12" t="s">
        <v>686</v>
      </c>
      <c r="D206" s="13">
        <v>43179</v>
      </c>
      <c r="E206" s="13">
        <f t="shared" si="9"/>
        <v>43239</v>
      </c>
      <c r="F206" s="14" t="s">
        <v>13</v>
      </c>
      <c r="G206" s="15" t="s">
        <v>687</v>
      </c>
      <c r="H206" s="16"/>
      <c r="I206" s="15" t="s">
        <v>688</v>
      </c>
      <c r="J206" s="15" t="s">
        <v>257</v>
      </c>
      <c r="K206" s="17" t="str">
        <f>HYPERLINK("https://docs.wto.org/imrd/directdoc.asp?DDFDocuments/t/G/TBTN18/GRD19.DOCX","EN")</f>
        <v>EN</v>
      </c>
      <c r="L206" s="17" t="str">
        <f>HYPERLINK("https://docs.wto.org/imrd/directdoc.asp?DDFDocuments/u/G/TBTN18/GRD19.DOCX","FR")</f>
        <v>FR</v>
      </c>
      <c r="M206" s="17" t="str">
        <f>HYPERLINK("https://docs.wto.org/imrd/directdoc.asp?DDFDocuments/v/G/TBTN18/GRD19.DOCX","ES")</f>
        <v>ES</v>
      </c>
    </row>
    <row r="207" spans="1:13" ht="135" x14ac:dyDescent="0.25">
      <c r="A207">
        <v>206</v>
      </c>
      <c r="B207" s="11" t="s">
        <v>689</v>
      </c>
      <c r="C207" s="12" t="s">
        <v>690</v>
      </c>
      <c r="D207" s="13">
        <v>43179</v>
      </c>
      <c r="E207" s="13">
        <f t="shared" si="9"/>
        <v>43239</v>
      </c>
      <c r="F207" s="14" t="s">
        <v>79</v>
      </c>
      <c r="G207" s="15" t="s">
        <v>691</v>
      </c>
      <c r="H207" s="16" t="s">
        <v>692</v>
      </c>
      <c r="I207" s="15" t="s">
        <v>693</v>
      </c>
      <c r="J207" s="15" t="s">
        <v>29</v>
      </c>
      <c r="K207" s="17" t="str">
        <f>HYPERLINK("https://docs.wto.org/imrd/directdoc.asp?DDFDocuments/t/G/TBTN18/ISR1009C1.DOCX","EN")</f>
        <v>EN</v>
      </c>
      <c r="L207" s="17"/>
      <c r="M207" s="17"/>
    </row>
    <row r="208" spans="1:13" x14ac:dyDescent="0.25">
      <c r="A208">
        <v>207</v>
      </c>
      <c r="B208" s="11" t="s">
        <v>694</v>
      </c>
      <c r="C208" s="12" t="s">
        <v>695</v>
      </c>
      <c r="D208" s="13">
        <v>43179</v>
      </c>
      <c r="E208" s="13">
        <f t="shared" si="9"/>
        <v>43239</v>
      </c>
      <c r="F208" s="14" t="s">
        <v>13</v>
      </c>
      <c r="G208" s="15" t="s">
        <v>696</v>
      </c>
      <c r="H208" s="16"/>
      <c r="I208" s="15" t="s">
        <v>697</v>
      </c>
      <c r="J208" s="15" t="s">
        <v>188</v>
      </c>
      <c r="K208" s="17" t="str">
        <f>HYPERLINK("https://docs.wto.org/imrd/directdoc.asp?DDFDocuments/t/G/TBTN18/PAN97.DOCX","EN")</f>
        <v>EN</v>
      </c>
      <c r="L208" s="17" t="str">
        <f>HYPERLINK("https://docs.wto.org/imrd/directdoc.asp?DDFDocuments/u/G/TBTN18/PAN97.DOCX","FR")</f>
        <v>FR</v>
      </c>
      <c r="M208" s="17" t="str">
        <f>HYPERLINK("https://docs.wto.org/imrd/directdoc.asp?DDFDocuments/v/G/TBTN18/PAN97.DOCX","ES")</f>
        <v>ES</v>
      </c>
    </row>
    <row r="209" spans="1:13" x14ac:dyDescent="0.25">
      <c r="A209">
        <v>208</v>
      </c>
      <c r="B209" s="11" t="s">
        <v>698</v>
      </c>
      <c r="C209" s="12" t="s">
        <v>171</v>
      </c>
      <c r="D209" s="13">
        <v>43178</v>
      </c>
      <c r="E209" s="13">
        <f t="shared" si="9"/>
        <v>43238</v>
      </c>
      <c r="F209" s="14" t="s">
        <v>26</v>
      </c>
      <c r="G209" s="15" t="s">
        <v>249</v>
      </c>
      <c r="H209" s="16"/>
      <c r="I209" s="15" t="s">
        <v>688</v>
      </c>
      <c r="J209" s="15" t="s">
        <v>117</v>
      </c>
      <c r="K209" s="17" t="str">
        <f>HYPERLINK("https://docs.wto.org/imrd/directdoc.asp?DDFDocuments/t/G/TBTN17/TPKM306A1.DOCX","EN")</f>
        <v>EN</v>
      </c>
      <c r="L209" s="17" t="str">
        <f>HYPERLINK("https://docs.wto.org/imrd/directdoc.asp?DDFDocuments/u/G/TBTN17/TPKM306A1.DOCX","FR")</f>
        <v>FR</v>
      </c>
      <c r="M209" s="17" t="str">
        <f>HYPERLINK("https://docs.wto.org/imrd/directdoc.asp?DDFDocuments/v/G/TBTN17/TPKM306A1.DOCX","ES")</f>
        <v>ES</v>
      </c>
    </row>
    <row r="210" spans="1:13" ht="45" x14ac:dyDescent="0.25">
      <c r="A210">
        <v>209</v>
      </c>
      <c r="B210" s="11" t="s">
        <v>699</v>
      </c>
      <c r="C210" s="12" t="s">
        <v>171</v>
      </c>
      <c r="D210" s="13">
        <v>43178</v>
      </c>
      <c r="E210" s="13">
        <f t="shared" si="9"/>
        <v>43238</v>
      </c>
      <c r="F210" s="14" t="s">
        <v>26</v>
      </c>
      <c r="G210" s="15" t="s">
        <v>700</v>
      </c>
      <c r="H210" s="16"/>
      <c r="I210" s="15" t="s">
        <v>701</v>
      </c>
      <c r="J210" s="15" t="s">
        <v>702</v>
      </c>
      <c r="K210" s="17" t="str">
        <f>HYPERLINK("https://docs.wto.org/imrd/directdoc.asp?DDFDocuments/t/G/TBTN17/TPKM309A1.DOCX","EN")</f>
        <v>EN</v>
      </c>
      <c r="L210" s="17" t="str">
        <f>HYPERLINK("https://docs.wto.org/imrd/directdoc.asp?DDFDocuments/u/G/TBTN17/TPKM309A1.DOCX","FR")</f>
        <v>FR</v>
      </c>
      <c r="M210" s="17" t="str">
        <f>HYPERLINK("https://docs.wto.org/imrd/directdoc.asp?DDFDocuments/v/G/TBTN17/TPKM309A1.DOCX","ES")</f>
        <v>ES</v>
      </c>
    </row>
    <row r="211" spans="1:13" ht="45" x14ac:dyDescent="0.25">
      <c r="A211">
        <v>210</v>
      </c>
      <c r="B211" s="11" t="s">
        <v>703</v>
      </c>
      <c r="C211" s="12" t="s">
        <v>171</v>
      </c>
      <c r="D211" s="13">
        <v>43178</v>
      </c>
      <c r="E211" s="13">
        <f t="shared" si="9"/>
        <v>43238</v>
      </c>
      <c r="F211" s="14" t="s">
        <v>26</v>
      </c>
      <c r="G211" s="15" t="s">
        <v>704</v>
      </c>
      <c r="H211" s="16"/>
      <c r="I211" s="15" t="s">
        <v>705</v>
      </c>
      <c r="J211" s="15" t="s">
        <v>29</v>
      </c>
      <c r="K211" s="17" t="str">
        <f>HYPERLINK("https://docs.wto.org/imrd/directdoc.asp?DDFDocuments/t/G/TBTN17/TPKM311A1.DOCX","EN")</f>
        <v>EN</v>
      </c>
      <c r="L211" s="17" t="str">
        <f>HYPERLINK("https://docs.wto.org/imrd/directdoc.asp?DDFDocuments/u/G/TBTN17/TPKM311A1.DOCX","FR")</f>
        <v>FR</v>
      </c>
      <c r="M211" s="17" t="str">
        <f>HYPERLINK("https://docs.wto.org/imrd/directdoc.asp?DDFDocuments/v/G/TBTN17/TPKM311A1.DOCX","ES")</f>
        <v>ES</v>
      </c>
    </row>
    <row r="212" spans="1:13" ht="45" x14ac:dyDescent="0.25">
      <c r="A212">
        <v>211</v>
      </c>
      <c r="B212" s="11" t="s">
        <v>706</v>
      </c>
      <c r="C212" s="12" t="s">
        <v>707</v>
      </c>
      <c r="D212" s="13">
        <v>43178</v>
      </c>
      <c r="E212" s="13">
        <f t="shared" si="9"/>
        <v>43238</v>
      </c>
      <c r="F212" s="14" t="s">
        <v>13</v>
      </c>
      <c r="G212" s="15"/>
      <c r="H212" s="16"/>
      <c r="I212" s="15" t="s">
        <v>708</v>
      </c>
      <c r="J212" s="15" t="s">
        <v>257</v>
      </c>
      <c r="K212" s="17" t="str">
        <f>HYPERLINK("https://docs.wto.org/imrd/directdoc.asp?DDFDocuments/t/G/TBTN18/TTO118.DOCX","EN")</f>
        <v>EN</v>
      </c>
      <c r="L212" s="17" t="str">
        <f>HYPERLINK("https://docs.wto.org/imrd/directdoc.asp?DDFDocuments/u/G/TBTN18/TTO118.DOCX","FR")</f>
        <v>FR</v>
      </c>
      <c r="M212" s="17" t="str">
        <f>HYPERLINK("https://docs.wto.org/imrd/directdoc.asp?DDFDocuments/v/G/TBTN18/TTO118.DOCX","ES")</f>
        <v>ES</v>
      </c>
    </row>
    <row r="213" spans="1:13" ht="30" x14ac:dyDescent="0.25">
      <c r="A213">
        <v>212</v>
      </c>
      <c r="B213" s="11" t="s">
        <v>709</v>
      </c>
      <c r="C213" s="12" t="s">
        <v>12</v>
      </c>
      <c r="D213" s="13">
        <v>43178</v>
      </c>
      <c r="E213" s="13">
        <f t="shared" si="9"/>
        <v>43238</v>
      </c>
      <c r="F213" s="14" t="s">
        <v>13</v>
      </c>
      <c r="G213" s="15"/>
      <c r="H213" s="16"/>
      <c r="I213" s="15" t="s">
        <v>139</v>
      </c>
      <c r="J213" s="15" t="s">
        <v>191</v>
      </c>
      <c r="K213" s="17" t="str">
        <f>HYPERLINK("https://docs.wto.org/imrd/directdoc.asp?DDFDocuments/t/G/TBTN18/UGA817.DOCX","EN")</f>
        <v>EN</v>
      </c>
      <c r="L213" s="17" t="str">
        <f>HYPERLINK("https://docs.wto.org/imrd/directdoc.asp?DDFDocuments/u/G/TBTN18/UGA817.DOCX","FR")</f>
        <v>FR</v>
      </c>
      <c r="M213" s="17" t="str">
        <f>HYPERLINK("https://docs.wto.org/imrd/directdoc.asp?DDFDocuments/v/G/TBTN18/UGA817.DOCX","ES")</f>
        <v>ES</v>
      </c>
    </row>
    <row r="214" spans="1:13" ht="30" x14ac:dyDescent="0.25">
      <c r="A214">
        <v>213</v>
      </c>
      <c r="B214" s="11" t="s">
        <v>710</v>
      </c>
      <c r="C214" s="12" t="s">
        <v>12</v>
      </c>
      <c r="D214" s="13">
        <v>43178</v>
      </c>
      <c r="E214" s="13">
        <f t="shared" si="9"/>
        <v>43238</v>
      </c>
      <c r="F214" s="14" t="s">
        <v>13</v>
      </c>
      <c r="G214" s="15"/>
      <c r="H214" s="16"/>
      <c r="I214" s="15" t="s">
        <v>711</v>
      </c>
      <c r="J214" s="15" t="s">
        <v>191</v>
      </c>
      <c r="K214" s="17" t="str">
        <f>HYPERLINK("https://docs.wto.org/imrd/directdoc.asp?DDFDocuments/t/G/TBTN18/UGA818.DOCX","EN")</f>
        <v>EN</v>
      </c>
      <c r="L214" s="17" t="str">
        <f>HYPERLINK("https://docs.wto.org/imrd/directdoc.asp?DDFDocuments/u/G/TBTN18/UGA818.DOCX","FR")</f>
        <v>FR</v>
      </c>
      <c r="M214" s="17" t="str">
        <f>HYPERLINK("https://docs.wto.org/imrd/directdoc.asp?DDFDocuments/v/G/TBTN18/UGA818.DOCX","ES")</f>
        <v>ES</v>
      </c>
    </row>
    <row r="215" spans="1:13" ht="30" x14ac:dyDescent="0.25">
      <c r="A215">
        <v>214</v>
      </c>
      <c r="B215" s="11" t="s">
        <v>712</v>
      </c>
      <c r="C215" s="12" t="s">
        <v>12</v>
      </c>
      <c r="D215" s="13">
        <v>43178</v>
      </c>
      <c r="E215" s="13">
        <f t="shared" si="9"/>
        <v>43238</v>
      </c>
      <c r="F215" s="14" t="s">
        <v>13</v>
      </c>
      <c r="G215" s="15"/>
      <c r="H215" s="16"/>
      <c r="I215" s="15" t="s">
        <v>711</v>
      </c>
      <c r="J215" s="15" t="s">
        <v>191</v>
      </c>
      <c r="K215" s="17" t="str">
        <f>HYPERLINK("https://docs.wto.org/imrd/directdoc.asp?DDFDocuments/t/G/TBTN18/UGA819.DOCX","EN")</f>
        <v>EN</v>
      </c>
      <c r="L215" s="17" t="str">
        <f>HYPERLINK("https://docs.wto.org/imrd/directdoc.asp?DDFDocuments/u/G/TBTN18/UGA819.DOCX","FR")</f>
        <v>FR</v>
      </c>
      <c r="M215" s="17" t="str">
        <f>HYPERLINK("https://docs.wto.org/imrd/directdoc.asp?DDFDocuments/v/G/TBTN18/UGA819.DOCX","ES")</f>
        <v>ES</v>
      </c>
    </row>
    <row r="216" spans="1:13" ht="30" x14ac:dyDescent="0.25">
      <c r="A216">
        <v>215</v>
      </c>
      <c r="B216" s="11" t="s">
        <v>713</v>
      </c>
      <c r="C216" s="12" t="s">
        <v>12</v>
      </c>
      <c r="D216" s="13">
        <v>43178</v>
      </c>
      <c r="E216" s="13">
        <f t="shared" si="9"/>
        <v>43238</v>
      </c>
      <c r="F216" s="14" t="s">
        <v>13</v>
      </c>
      <c r="G216" s="15"/>
      <c r="H216" s="16"/>
      <c r="I216" s="15" t="s">
        <v>711</v>
      </c>
      <c r="J216" s="15" t="s">
        <v>191</v>
      </c>
      <c r="K216" s="17" t="str">
        <f>HYPERLINK("https://docs.wto.org/imrd/directdoc.asp?DDFDocuments/t/G/TBTN18/UGA820.DOCX","EN")</f>
        <v>EN</v>
      </c>
      <c r="L216" s="17" t="str">
        <f>HYPERLINK("https://docs.wto.org/imrd/directdoc.asp?DDFDocuments/u/G/TBTN18/UGA820.DOCX","FR")</f>
        <v>FR</v>
      </c>
      <c r="M216" s="17" t="str">
        <f>HYPERLINK("https://docs.wto.org/imrd/directdoc.asp?DDFDocuments/v/G/TBTN18/UGA820.DOCX","ES")</f>
        <v>ES</v>
      </c>
    </row>
    <row r="217" spans="1:13" ht="30" x14ac:dyDescent="0.25">
      <c r="A217">
        <v>216</v>
      </c>
      <c r="B217" s="11" t="s">
        <v>714</v>
      </c>
      <c r="C217" s="12" t="s">
        <v>12</v>
      </c>
      <c r="D217" s="13">
        <v>43178</v>
      </c>
      <c r="E217" s="13">
        <f t="shared" si="9"/>
        <v>43238</v>
      </c>
      <c r="F217" s="14" t="s">
        <v>13</v>
      </c>
      <c r="G217" s="15"/>
      <c r="H217" s="16"/>
      <c r="I217" s="15" t="s">
        <v>711</v>
      </c>
      <c r="J217" s="15" t="s">
        <v>191</v>
      </c>
      <c r="K217" s="17" t="str">
        <f>HYPERLINK("https://docs.wto.org/imrd/directdoc.asp?DDFDocuments/t/G/TBTN18/UGA821.DOCX","EN")</f>
        <v>EN</v>
      </c>
      <c r="L217" s="17" t="str">
        <f>HYPERLINK("https://docs.wto.org/imrd/directdoc.asp?DDFDocuments/u/G/TBTN18/UGA821.DOCX","FR")</f>
        <v>FR</v>
      </c>
      <c r="M217" s="17" t="str">
        <f>HYPERLINK("https://docs.wto.org/imrd/directdoc.asp?DDFDocuments/v/G/TBTN18/UGA821.DOCX","ES")</f>
        <v>ES</v>
      </c>
    </row>
    <row r="218" spans="1:13" ht="30" x14ac:dyDescent="0.25">
      <c r="A218">
        <v>217</v>
      </c>
      <c r="B218" s="11" t="s">
        <v>715</v>
      </c>
      <c r="C218" s="12" t="s">
        <v>12</v>
      </c>
      <c r="D218" s="13">
        <v>43178</v>
      </c>
      <c r="E218" s="13">
        <f t="shared" si="9"/>
        <v>43238</v>
      </c>
      <c r="F218" s="14" t="s">
        <v>13</v>
      </c>
      <c r="G218" s="15"/>
      <c r="H218" s="16"/>
      <c r="I218" s="15" t="s">
        <v>711</v>
      </c>
      <c r="J218" s="15" t="s">
        <v>191</v>
      </c>
      <c r="K218" s="17" t="str">
        <f>HYPERLINK("https://docs.wto.org/imrd/directdoc.asp?DDFDocuments/t/G/TBTN18/UGA822.DOCX","EN")</f>
        <v>EN</v>
      </c>
      <c r="L218" s="17" t="str">
        <f>HYPERLINK("https://docs.wto.org/imrd/directdoc.asp?DDFDocuments/u/G/TBTN18/UGA822.DOCX","FR")</f>
        <v>FR</v>
      </c>
      <c r="M218" s="17" t="str">
        <f>HYPERLINK("https://docs.wto.org/imrd/directdoc.asp?DDFDocuments/v/G/TBTN18/UGA822.DOCX","ES")</f>
        <v>ES</v>
      </c>
    </row>
    <row r="219" spans="1:13" ht="30" x14ac:dyDescent="0.25">
      <c r="A219">
        <v>218</v>
      </c>
      <c r="B219" s="11" t="s">
        <v>716</v>
      </c>
      <c r="C219" s="12" t="s">
        <v>12</v>
      </c>
      <c r="D219" s="13">
        <v>43178</v>
      </c>
      <c r="E219" s="13">
        <f t="shared" si="9"/>
        <v>43238</v>
      </c>
      <c r="F219" s="14" t="s">
        <v>13</v>
      </c>
      <c r="G219" s="15"/>
      <c r="H219" s="16"/>
      <c r="I219" s="15" t="s">
        <v>711</v>
      </c>
      <c r="J219" s="15" t="s">
        <v>191</v>
      </c>
      <c r="K219" s="17" t="str">
        <f>HYPERLINK("https://docs.wto.org/imrd/directdoc.asp?DDFDocuments/t/G/TBTN18/UGA823.DOCX","EN")</f>
        <v>EN</v>
      </c>
      <c r="L219" s="17" t="str">
        <f>HYPERLINK("https://docs.wto.org/imrd/directdoc.asp?DDFDocuments/u/G/TBTN18/UGA823.DOCX","FR")</f>
        <v>FR</v>
      </c>
      <c r="M219" s="17" t="str">
        <f>HYPERLINK("https://docs.wto.org/imrd/directdoc.asp?DDFDocuments/v/G/TBTN18/UGA823.DOCX","ES")</f>
        <v>ES</v>
      </c>
    </row>
    <row r="220" spans="1:13" ht="30" x14ac:dyDescent="0.25">
      <c r="A220">
        <v>219</v>
      </c>
      <c r="B220" s="11" t="s">
        <v>717</v>
      </c>
      <c r="C220" s="12" t="s">
        <v>12</v>
      </c>
      <c r="D220" s="13">
        <v>43178</v>
      </c>
      <c r="E220" s="13">
        <f t="shared" si="9"/>
        <v>43238</v>
      </c>
      <c r="F220" s="14" t="s">
        <v>13</v>
      </c>
      <c r="G220" s="15"/>
      <c r="H220" s="16"/>
      <c r="I220" s="15" t="s">
        <v>711</v>
      </c>
      <c r="J220" s="15" t="s">
        <v>191</v>
      </c>
      <c r="K220" s="17" t="str">
        <f>HYPERLINK("https://docs.wto.org/imrd/directdoc.asp?DDFDocuments/t/G/TBTN18/UGA824.DOCX","EN")</f>
        <v>EN</v>
      </c>
      <c r="L220" s="17" t="str">
        <f>HYPERLINK("https://docs.wto.org/imrd/directdoc.asp?DDFDocuments/u/G/TBTN18/UGA824.DOCX","FR")</f>
        <v>FR</v>
      </c>
      <c r="M220" s="17" t="str">
        <f>HYPERLINK("https://docs.wto.org/imrd/directdoc.asp?DDFDocuments/v/G/TBTN18/UGA824.DOCX","ES")</f>
        <v>ES</v>
      </c>
    </row>
    <row r="221" spans="1:13" ht="30" x14ac:dyDescent="0.25">
      <c r="A221">
        <v>220</v>
      </c>
      <c r="B221" s="11" t="s">
        <v>718</v>
      </c>
      <c r="C221" s="12" t="s">
        <v>12</v>
      </c>
      <c r="D221" s="13">
        <v>43178</v>
      </c>
      <c r="E221" s="13">
        <f t="shared" si="9"/>
        <v>43238</v>
      </c>
      <c r="F221" s="14" t="s">
        <v>13</v>
      </c>
      <c r="G221" s="15"/>
      <c r="H221" s="16"/>
      <c r="I221" s="15" t="s">
        <v>711</v>
      </c>
      <c r="J221" s="15" t="s">
        <v>191</v>
      </c>
      <c r="K221" s="17" t="str">
        <f>HYPERLINK("https://docs.wto.org/imrd/directdoc.asp?DDFDocuments/t/G/TBTN18/UGA825.DOCX","EN")</f>
        <v>EN</v>
      </c>
      <c r="L221" s="17" t="str">
        <f>HYPERLINK("https://docs.wto.org/imrd/directdoc.asp?DDFDocuments/u/G/TBTN18/UGA825.DOCX","FR")</f>
        <v>FR</v>
      </c>
      <c r="M221" s="17" t="str">
        <f>HYPERLINK("https://docs.wto.org/imrd/directdoc.asp?DDFDocuments/v/G/TBTN18/UGA825.DOCX","ES")</f>
        <v>ES</v>
      </c>
    </row>
    <row r="222" spans="1:13" ht="30" x14ac:dyDescent="0.25">
      <c r="A222">
        <v>221</v>
      </c>
      <c r="B222" s="11" t="s">
        <v>719</v>
      </c>
      <c r="C222" s="12" t="s">
        <v>12</v>
      </c>
      <c r="D222" s="13">
        <v>43178</v>
      </c>
      <c r="E222" s="13">
        <f t="shared" si="9"/>
        <v>43238</v>
      </c>
      <c r="F222" s="14" t="s">
        <v>13</v>
      </c>
      <c r="G222" s="15"/>
      <c r="H222" s="16"/>
      <c r="I222" s="15" t="s">
        <v>711</v>
      </c>
      <c r="J222" s="15" t="s">
        <v>191</v>
      </c>
      <c r="K222" s="17" t="str">
        <f>HYPERLINK("https://docs.wto.org/imrd/directdoc.asp?DDFDocuments/t/G/TBTN18/UGA826.DOCX","EN")</f>
        <v>EN</v>
      </c>
      <c r="L222" s="17" t="str">
        <f>HYPERLINK("https://docs.wto.org/imrd/directdoc.asp?DDFDocuments/u/G/TBTN18/UGA826.DOCX","FR")</f>
        <v>FR</v>
      </c>
      <c r="M222" s="17" t="str">
        <f>HYPERLINK("https://docs.wto.org/imrd/directdoc.asp?DDFDocuments/v/G/TBTN18/UGA826.DOCX","ES")</f>
        <v>ES</v>
      </c>
    </row>
    <row r="223" spans="1:13" ht="30" x14ac:dyDescent="0.25">
      <c r="A223">
        <v>222</v>
      </c>
      <c r="B223" s="11" t="s">
        <v>720</v>
      </c>
      <c r="C223" s="12" t="s">
        <v>12</v>
      </c>
      <c r="D223" s="13">
        <v>43178</v>
      </c>
      <c r="E223" s="13">
        <f t="shared" si="9"/>
        <v>43238</v>
      </c>
      <c r="F223" s="14" t="s">
        <v>13</v>
      </c>
      <c r="G223" s="15"/>
      <c r="H223" s="16"/>
      <c r="I223" s="15" t="s">
        <v>721</v>
      </c>
      <c r="J223" s="15" t="s">
        <v>73</v>
      </c>
      <c r="K223" s="17" t="str">
        <f>HYPERLINK("https://docs.wto.org/imrd/directdoc.asp?DDFDocuments/t/G/TBTN18/UGA827.DOCX","EN")</f>
        <v>EN</v>
      </c>
      <c r="L223" s="17" t="str">
        <f>HYPERLINK("https://docs.wto.org/imrd/directdoc.asp?DDFDocuments/u/G/TBTN18/UGA827.DOCX","FR")</f>
        <v>FR</v>
      </c>
      <c r="M223" s="17" t="str">
        <f>HYPERLINK("https://docs.wto.org/imrd/directdoc.asp?DDFDocuments/v/G/TBTN18/UGA827.DOCX","ES")</f>
        <v>ES</v>
      </c>
    </row>
    <row r="224" spans="1:13" ht="30" x14ac:dyDescent="0.25">
      <c r="A224">
        <v>223</v>
      </c>
      <c r="B224" s="11" t="s">
        <v>722</v>
      </c>
      <c r="C224" s="12" t="s">
        <v>12</v>
      </c>
      <c r="D224" s="13">
        <v>43178</v>
      </c>
      <c r="E224" s="13">
        <f t="shared" si="9"/>
        <v>43238</v>
      </c>
      <c r="F224" s="14" t="s">
        <v>13</v>
      </c>
      <c r="G224" s="15"/>
      <c r="H224" s="16"/>
      <c r="I224" s="15" t="s">
        <v>721</v>
      </c>
      <c r="J224" s="15" t="s">
        <v>73</v>
      </c>
      <c r="K224" s="17" t="str">
        <f>HYPERLINK("https://docs.wto.org/imrd/directdoc.asp?DDFDocuments/t/G/TBTN18/UGA828.DOCX","EN")</f>
        <v>EN</v>
      </c>
      <c r="L224" s="17" t="str">
        <f>HYPERLINK("https://docs.wto.org/imrd/directdoc.asp?DDFDocuments/u/G/TBTN18/UGA828.DOCX","FR")</f>
        <v>FR</v>
      </c>
      <c r="M224" s="17" t="str">
        <f>HYPERLINK("https://docs.wto.org/imrd/directdoc.asp?DDFDocuments/v/G/TBTN18/UGA828.DOCX","ES")</f>
        <v>ES</v>
      </c>
    </row>
    <row r="225" spans="1:13" ht="30" x14ac:dyDescent="0.25">
      <c r="A225">
        <v>224</v>
      </c>
      <c r="B225" s="11" t="s">
        <v>723</v>
      </c>
      <c r="C225" s="12" t="s">
        <v>12</v>
      </c>
      <c r="D225" s="13">
        <v>43178</v>
      </c>
      <c r="E225" s="13">
        <f t="shared" si="9"/>
        <v>43238</v>
      </c>
      <c r="F225" s="14" t="s">
        <v>13</v>
      </c>
      <c r="G225" s="15"/>
      <c r="H225" s="16"/>
      <c r="I225" s="15" t="s">
        <v>721</v>
      </c>
      <c r="J225" s="15" t="s">
        <v>73</v>
      </c>
      <c r="K225" s="17" t="str">
        <f>HYPERLINK("https://docs.wto.org/imrd/directdoc.asp?DDFDocuments/t/G/TBTN18/UGA829.DOCX","EN")</f>
        <v>EN</v>
      </c>
      <c r="L225" s="17" t="str">
        <f>HYPERLINK("https://docs.wto.org/imrd/directdoc.asp?DDFDocuments/u/G/TBTN18/UGA829.DOCX","FR")</f>
        <v>FR</v>
      </c>
      <c r="M225" s="17" t="str">
        <f>HYPERLINK("https://docs.wto.org/imrd/directdoc.asp?DDFDocuments/v/G/TBTN18/UGA829.DOCX","ES")</f>
        <v>ES</v>
      </c>
    </row>
    <row r="226" spans="1:13" ht="45" x14ac:dyDescent="0.25">
      <c r="A226">
        <v>225</v>
      </c>
      <c r="B226" s="11" t="s">
        <v>724</v>
      </c>
      <c r="C226" s="12" t="s">
        <v>78</v>
      </c>
      <c r="D226" s="13">
        <v>43178</v>
      </c>
      <c r="E226" s="13">
        <f t="shared" si="9"/>
        <v>43238</v>
      </c>
      <c r="F226" s="14" t="s">
        <v>26</v>
      </c>
      <c r="G226" s="15" t="s">
        <v>725</v>
      </c>
      <c r="H226" s="16"/>
      <c r="I226" s="15" t="s">
        <v>281</v>
      </c>
      <c r="J226" s="15" t="s">
        <v>726</v>
      </c>
      <c r="K226" s="17" t="str">
        <f>HYPERLINK("https://docs.wto.org/imrd/directdoc.asp?DDFDocuments/t/G/TBTN16/USA1118A5.DOCX","EN")</f>
        <v>EN</v>
      </c>
      <c r="L226" s="17" t="str">
        <f>HYPERLINK("https://docs.wto.org/imrd/directdoc.asp?DDFDocuments/u/G/TBTN16/USA1118A5.DOCX","FR")</f>
        <v>FR</v>
      </c>
      <c r="M226" s="17" t="str">
        <f>HYPERLINK("https://docs.wto.org/imrd/directdoc.asp?DDFDocuments/v/G/TBTN16/USA1118A5.DOCX","ES")</f>
        <v>ES</v>
      </c>
    </row>
    <row r="227" spans="1:13" ht="45" x14ac:dyDescent="0.25">
      <c r="A227">
        <v>226</v>
      </c>
      <c r="B227" s="11" t="s">
        <v>727</v>
      </c>
      <c r="C227" s="12" t="s">
        <v>78</v>
      </c>
      <c r="D227" s="13">
        <v>43178</v>
      </c>
      <c r="E227" s="13">
        <f t="shared" si="9"/>
        <v>43238</v>
      </c>
      <c r="F227" s="14" t="s">
        <v>26</v>
      </c>
      <c r="G227" s="15" t="s">
        <v>728</v>
      </c>
      <c r="H227" s="16"/>
      <c r="I227" s="15" t="s">
        <v>729</v>
      </c>
      <c r="J227" s="15" t="s">
        <v>372</v>
      </c>
      <c r="K227" s="17" t="str">
        <f>HYPERLINK("https://docs.wto.org/imrd/directdoc.asp?DDFDocuments/t/G/TBTN17/USA1283A1.DOCX","EN")</f>
        <v>EN</v>
      </c>
      <c r="L227" s="17" t="str">
        <f>HYPERLINK("https://docs.wto.org/imrd/directdoc.asp?DDFDocuments/u/G/TBTN17/USA1283A1.DOCX","FR")</f>
        <v>FR</v>
      </c>
      <c r="M227" s="17" t="str">
        <f>HYPERLINK("https://docs.wto.org/imrd/directdoc.asp?DDFDocuments/v/G/TBTN17/USA1283A1.DOCX","ES")</f>
        <v>ES</v>
      </c>
    </row>
    <row r="228" spans="1:13" ht="30" x14ac:dyDescent="0.25">
      <c r="A228">
        <v>227</v>
      </c>
      <c r="B228" s="11" t="s">
        <v>730</v>
      </c>
      <c r="C228" s="12" t="s">
        <v>78</v>
      </c>
      <c r="D228" s="13">
        <v>43178</v>
      </c>
      <c r="E228" s="13">
        <f t="shared" si="9"/>
        <v>43238</v>
      </c>
      <c r="F228" s="14" t="s">
        <v>13</v>
      </c>
      <c r="G228" s="15" t="s">
        <v>731</v>
      </c>
      <c r="H228" s="16"/>
      <c r="I228" s="15" t="s">
        <v>732</v>
      </c>
      <c r="J228" s="15" t="s">
        <v>733</v>
      </c>
      <c r="K228" s="17" t="str">
        <f>HYPERLINK("https://docs.wto.org/imrd/directdoc.asp?DDFDocuments/t/G/TBTN18/USA1349.DOCX","EN")</f>
        <v>EN</v>
      </c>
      <c r="L228" s="17" t="str">
        <f>HYPERLINK("https://docs.wto.org/imrd/directdoc.asp?DDFDocuments/u/G/TBTN18/USA1349.DOCX","FR")</f>
        <v>FR</v>
      </c>
      <c r="M228" s="17" t="str">
        <f>HYPERLINK("https://docs.wto.org/imrd/directdoc.asp?DDFDocuments/v/G/TBTN18/USA1349.DOCX","ES")</f>
        <v>ES</v>
      </c>
    </row>
    <row r="229" spans="1:13" x14ac:dyDescent="0.25">
      <c r="A229">
        <v>228</v>
      </c>
      <c r="B229" s="11" t="s">
        <v>734</v>
      </c>
      <c r="C229" s="12" t="s">
        <v>267</v>
      </c>
      <c r="D229" s="13">
        <v>43175</v>
      </c>
      <c r="E229" s="13">
        <f t="shared" si="9"/>
        <v>43235</v>
      </c>
      <c r="F229" s="14" t="s">
        <v>13</v>
      </c>
      <c r="G229" s="15"/>
      <c r="H229" s="16"/>
      <c r="I229" s="15" t="s">
        <v>711</v>
      </c>
      <c r="J229" s="15" t="s">
        <v>23</v>
      </c>
      <c r="K229" s="17" t="str">
        <f>HYPERLINK("https://docs.wto.org/imrd/directdoc.asp?DDFDocuments/t/G/TBTN18/FRA183.DOCX","EN")</f>
        <v>EN</v>
      </c>
      <c r="L229" s="17" t="str">
        <f>HYPERLINK("https://docs.wto.org/imrd/directdoc.asp?DDFDocuments/u/G/TBTN18/FRA183.DOCX","FR")</f>
        <v>FR</v>
      </c>
      <c r="M229" s="17" t="str">
        <f>HYPERLINK("https://docs.wto.org/imrd/directdoc.asp?DDFDocuments/v/G/TBTN18/FRA183.DOCX","ES")</f>
        <v>ES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Win7</cp:lastModifiedBy>
  <dcterms:created xsi:type="dcterms:W3CDTF">2016-03-18T05:09:52Z</dcterms:created>
  <dcterms:modified xsi:type="dcterms:W3CDTF">2018-04-16T03:38:09Z</dcterms:modified>
</cp:coreProperties>
</file>