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3040" windowHeight="8235" activeTab="1"/>
  </bookViews>
  <sheets>
    <sheet name="Sheet1" sheetId="1" r:id="rId1"/>
    <sheet name="Sheet2" sheetId="2"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 i="2" l="1"/>
  <c r="D2" i="2"/>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K134" i="2"/>
  <c r="J134" i="2"/>
  <c r="I134" i="2"/>
  <c r="K133" i="2"/>
  <c r="J133" i="2"/>
  <c r="I133" i="2"/>
  <c r="K132" i="2"/>
  <c r="J132" i="2"/>
  <c r="I132" i="2"/>
  <c r="K131" i="2"/>
  <c r="J131" i="2"/>
  <c r="I131" i="2"/>
  <c r="K130" i="2"/>
  <c r="J130" i="2"/>
  <c r="I130" i="2"/>
  <c r="K129" i="2"/>
  <c r="J129" i="2"/>
  <c r="I129" i="2"/>
  <c r="K128" i="2"/>
  <c r="J128" i="2"/>
  <c r="I128" i="2"/>
  <c r="K127" i="2"/>
  <c r="J127" i="2"/>
  <c r="I127" i="2"/>
  <c r="K126" i="2"/>
  <c r="J126" i="2"/>
  <c r="I126" i="2"/>
  <c r="K125" i="2"/>
  <c r="J125" i="2"/>
  <c r="I125" i="2"/>
  <c r="K124" i="2"/>
  <c r="J124" i="2"/>
  <c r="I124" i="2"/>
  <c r="K123" i="2"/>
  <c r="J123" i="2"/>
  <c r="I123" i="2"/>
  <c r="K122" i="2"/>
  <c r="J122" i="2"/>
  <c r="I122" i="2"/>
  <c r="K121" i="2"/>
  <c r="J121" i="2"/>
  <c r="I121" i="2"/>
  <c r="K120" i="2"/>
  <c r="J120" i="2"/>
  <c r="I120" i="2"/>
  <c r="K119" i="2"/>
  <c r="J119" i="2"/>
  <c r="I119" i="2"/>
  <c r="K118" i="2"/>
  <c r="J118" i="2"/>
  <c r="I118" i="2"/>
  <c r="K117" i="2"/>
  <c r="J117" i="2"/>
  <c r="I117" i="2"/>
  <c r="K116" i="2"/>
  <c r="J116" i="2"/>
  <c r="I116" i="2"/>
  <c r="K115" i="2"/>
  <c r="J115" i="2"/>
  <c r="I115" i="2"/>
  <c r="K114" i="2"/>
  <c r="J114" i="2"/>
  <c r="I114" i="2"/>
  <c r="K113" i="2"/>
  <c r="J113" i="2"/>
  <c r="I113" i="2"/>
  <c r="K112" i="2"/>
  <c r="J112" i="2"/>
  <c r="I112" i="2"/>
  <c r="K111" i="2"/>
  <c r="J111" i="2"/>
  <c r="I111" i="2"/>
  <c r="K110" i="2"/>
  <c r="J110" i="2"/>
  <c r="I110" i="2"/>
  <c r="K109" i="2"/>
  <c r="J109" i="2"/>
  <c r="I109" i="2"/>
  <c r="K108" i="2"/>
  <c r="J108" i="2"/>
  <c r="I108" i="2"/>
  <c r="K107" i="2"/>
  <c r="J107" i="2"/>
  <c r="I107" i="2"/>
  <c r="K106" i="2"/>
  <c r="J106" i="2"/>
  <c r="I106" i="2"/>
  <c r="K105" i="2"/>
  <c r="J105" i="2"/>
  <c r="I105" i="2"/>
  <c r="K104" i="2"/>
  <c r="J104" i="2"/>
  <c r="I104" i="2"/>
  <c r="K103" i="2"/>
  <c r="J103" i="2"/>
  <c r="I103" i="2"/>
  <c r="K102" i="2"/>
  <c r="J102" i="2"/>
  <c r="I102" i="2"/>
  <c r="K101" i="2"/>
  <c r="J101" i="2"/>
  <c r="I101" i="2"/>
  <c r="K100" i="2"/>
  <c r="J100" i="2"/>
  <c r="I100" i="2"/>
  <c r="K99" i="2"/>
  <c r="J99" i="2"/>
  <c r="I99" i="2"/>
  <c r="K98" i="2"/>
  <c r="J98" i="2"/>
  <c r="I98" i="2"/>
  <c r="K97" i="2"/>
  <c r="J97" i="2"/>
  <c r="I97" i="2"/>
  <c r="K96" i="2"/>
  <c r="J96" i="2"/>
  <c r="I96" i="2"/>
  <c r="K95" i="2"/>
  <c r="J95" i="2"/>
  <c r="I95" i="2"/>
  <c r="K94" i="2"/>
  <c r="J94" i="2"/>
  <c r="I94" i="2"/>
  <c r="K93" i="2"/>
  <c r="J93" i="2"/>
  <c r="I93" i="2"/>
  <c r="K92" i="2"/>
  <c r="J92" i="2"/>
  <c r="I92" i="2"/>
  <c r="K91" i="2"/>
  <c r="J91" i="2"/>
  <c r="I91" i="2"/>
  <c r="K90" i="2"/>
  <c r="J90" i="2"/>
  <c r="I90" i="2"/>
  <c r="K89" i="2"/>
  <c r="J89" i="2"/>
  <c r="I89" i="2"/>
  <c r="K88" i="2"/>
  <c r="J88" i="2"/>
  <c r="I88" i="2"/>
  <c r="K87" i="2"/>
  <c r="J87" i="2"/>
  <c r="I87" i="2"/>
  <c r="K86" i="2"/>
  <c r="J86" i="2"/>
  <c r="I86" i="2"/>
  <c r="K85" i="2"/>
  <c r="J85" i="2"/>
  <c r="I85" i="2"/>
  <c r="K84" i="2"/>
  <c r="J84" i="2"/>
  <c r="I84" i="2"/>
  <c r="K83" i="2"/>
  <c r="J83" i="2"/>
  <c r="I83" i="2"/>
  <c r="K82" i="2"/>
  <c r="J82" i="2"/>
  <c r="I82" i="2"/>
  <c r="K81" i="2"/>
  <c r="J81" i="2"/>
  <c r="I81" i="2"/>
  <c r="K80" i="2"/>
  <c r="J80" i="2"/>
  <c r="I80" i="2"/>
  <c r="K79" i="2"/>
  <c r="J79" i="2"/>
  <c r="I79" i="2"/>
  <c r="K78" i="2"/>
  <c r="J78" i="2"/>
  <c r="I78" i="2"/>
  <c r="K77" i="2"/>
  <c r="J77" i="2"/>
  <c r="I77" i="2"/>
  <c r="K76" i="2"/>
  <c r="J76" i="2"/>
  <c r="I76" i="2"/>
  <c r="K75" i="2"/>
  <c r="J75" i="2"/>
  <c r="I75" i="2"/>
  <c r="K74" i="2"/>
  <c r="J74" i="2"/>
  <c r="I74" i="2"/>
  <c r="K73" i="2"/>
  <c r="J73" i="2"/>
  <c r="I73" i="2"/>
  <c r="K72" i="2"/>
  <c r="J72" i="2"/>
  <c r="I72" i="2"/>
  <c r="K71" i="2"/>
  <c r="J71" i="2"/>
  <c r="I71" i="2"/>
  <c r="K70" i="2"/>
  <c r="J70" i="2"/>
  <c r="I70" i="2"/>
  <c r="K69" i="2"/>
  <c r="J69" i="2"/>
  <c r="I69" i="2"/>
  <c r="K68" i="2"/>
  <c r="J68" i="2"/>
  <c r="I68" i="2"/>
  <c r="K67" i="2"/>
  <c r="J67" i="2"/>
  <c r="I67" i="2"/>
  <c r="K66" i="2"/>
  <c r="J66" i="2"/>
  <c r="I66" i="2"/>
  <c r="K65" i="2"/>
  <c r="K64" i="2"/>
  <c r="J64" i="2"/>
  <c r="I64" i="2"/>
  <c r="K63" i="2"/>
  <c r="J63" i="2"/>
  <c r="I63" i="2"/>
  <c r="K62" i="2"/>
  <c r="J62" i="2"/>
  <c r="I62" i="2"/>
  <c r="K61" i="2"/>
  <c r="J61" i="2"/>
  <c r="I61" i="2"/>
  <c r="K60" i="2"/>
  <c r="J60" i="2"/>
  <c r="I60" i="2"/>
  <c r="K59" i="2"/>
  <c r="J59" i="2"/>
  <c r="I59" i="2"/>
  <c r="K58" i="2"/>
  <c r="J58" i="2"/>
  <c r="I58" i="2"/>
  <c r="K57" i="2"/>
  <c r="J57" i="2"/>
  <c r="I57" i="2"/>
  <c r="K56" i="2"/>
  <c r="J56" i="2"/>
  <c r="I56" i="2"/>
  <c r="K55" i="2"/>
  <c r="J55" i="2"/>
  <c r="I55" i="2"/>
  <c r="K54" i="2"/>
  <c r="J54" i="2"/>
  <c r="I54" i="2"/>
  <c r="K53" i="2"/>
  <c r="J53" i="2"/>
  <c r="I53" i="2"/>
  <c r="K52" i="2"/>
  <c r="J52" i="2"/>
  <c r="I52" i="2"/>
  <c r="K51" i="2"/>
  <c r="J51" i="2"/>
  <c r="I51" i="2"/>
  <c r="K50" i="2"/>
  <c r="J50" i="2"/>
  <c r="I50" i="2"/>
  <c r="K49" i="2"/>
  <c r="J49" i="2"/>
  <c r="I49" i="2"/>
  <c r="K48" i="2"/>
  <c r="J48" i="2"/>
  <c r="I48" i="2"/>
  <c r="K47" i="2"/>
  <c r="J47" i="2"/>
  <c r="I47" i="2"/>
  <c r="K46" i="2"/>
  <c r="J46" i="2"/>
  <c r="I46" i="2"/>
  <c r="K45" i="2"/>
  <c r="J45" i="2"/>
  <c r="I45" i="2"/>
  <c r="K44" i="2"/>
  <c r="J44" i="2"/>
  <c r="I44" i="2"/>
  <c r="K43" i="2"/>
  <c r="J43" i="2"/>
  <c r="I43" i="2"/>
  <c r="K42" i="2"/>
  <c r="J42" i="2"/>
  <c r="I42" i="2"/>
  <c r="K41" i="2"/>
  <c r="J41" i="2"/>
  <c r="I41" i="2"/>
  <c r="K40" i="2"/>
  <c r="J40" i="2"/>
  <c r="I40" i="2"/>
  <c r="K39" i="2"/>
  <c r="J39" i="2"/>
  <c r="I39" i="2"/>
  <c r="K38" i="2"/>
  <c r="J38" i="2"/>
  <c r="I38" i="2"/>
  <c r="K37" i="2"/>
  <c r="J37" i="2"/>
  <c r="I37" i="2"/>
  <c r="K36" i="2"/>
  <c r="J36" i="2"/>
  <c r="I36" i="2"/>
  <c r="K35" i="2"/>
  <c r="J35" i="2"/>
  <c r="I35" i="2"/>
  <c r="K34" i="2"/>
  <c r="J34" i="2"/>
  <c r="I34" i="2"/>
  <c r="K33" i="2"/>
  <c r="J33" i="2"/>
  <c r="I33" i="2"/>
  <c r="K32" i="2"/>
  <c r="J32" i="2"/>
  <c r="I32" i="2"/>
  <c r="K31" i="2"/>
  <c r="J31" i="2"/>
  <c r="I31" i="2"/>
  <c r="K30" i="2"/>
  <c r="J30" i="2"/>
  <c r="I30" i="2"/>
  <c r="K29" i="2"/>
  <c r="J29" i="2"/>
  <c r="I29" i="2"/>
  <c r="K28" i="2"/>
  <c r="J28" i="2"/>
  <c r="I28" i="2"/>
  <c r="K27" i="2"/>
  <c r="J27" i="2"/>
  <c r="I27" i="2"/>
  <c r="K26" i="2"/>
  <c r="J26" i="2"/>
  <c r="I26" i="2"/>
  <c r="K25" i="2"/>
  <c r="J25" i="2"/>
  <c r="I25" i="2"/>
  <c r="K24" i="2"/>
  <c r="J24" i="2"/>
  <c r="I24" i="2"/>
  <c r="K23" i="2"/>
  <c r="J23" i="2"/>
  <c r="I23" i="2"/>
  <c r="K22" i="2"/>
  <c r="J22" i="2"/>
  <c r="I22" i="2"/>
  <c r="K21" i="2"/>
  <c r="J21" i="2"/>
  <c r="I21" i="2"/>
  <c r="K20" i="2"/>
  <c r="J20" i="2"/>
  <c r="I20" i="2"/>
  <c r="K19" i="2"/>
  <c r="J19" i="2"/>
  <c r="I19" i="2"/>
  <c r="K18" i="2"/>
  <c r="J18" i="2"/>
  <c r="I18" i="2"/>
  <c r="K17" i="2"/>
  <c r="J17" i="2"/>
  <c r="I17" i="2"/>
  <c r="K16" i="2"/>
  <c r="J16" i="2"/>
  <c r="I16" i="2"/>
  <c r="K15" i="2"/>
  <c r="J15" i="2"/>
  <c r="I15" i="2"/>
  <c r="K14" i="2"/>
  <c r="J14" i="2"/>
  <c r="I14" i="2"/>
  <c r="K13" i="2"/>
  <c r="J13" i="2"/>
  <c r="I13" i="2"/>
  <c r="K12" i="2"/>
  <c r="J12" i="2"/>
  <c r="I12" i="2"/>
  <c r="K11" i="2"/>
  <c r="J11" i="2"/>
  <c r="I11" i="2"/>
  <c r="K10" i="2"/>
  <c r="J10" i="2"/>
  <c r="I10" i="2"/>
  <c r="K9" i="2"/>
  <c r="I9" i="2"/>
  <c r="K8" i="2"/>
  <c r="I8" i="2"/>
  <c r="I7" i="2"/>
  <c r="I6" i="2"/>
  <c r="I5" i="2"/>
  <c r="I4" i="2"/>
  <c r="I3" i="2"/>
  <c r="I2" i="2"/>
  <c r="I1" i="2"/>
  <c r="K206" i="1"/>
  <c r="J206" i="1"/>
  <c r="I206" i="1"/>
  <c r="K205" i="1"/>
  <c r="J205" i="1"/>
  <c r="I205" i="1"/>
  <c r="K204" i="1"/>
  <c r="J204" i="1"/>
  <c r="I204" i="1"/>
  <c r="K203" i="1"/>
  <c r="J203" i="1"/>
  <c r="I203" i="1"/>
  <c r="K202" i="1"/>
  <c r="J202" i="1"/>
  <c r="I202" i="1"/>
  <c r="K201" i="1"/>
  <c r="J201" i="1"/>
  <c r="I201" i="1"/>
  <c r="K200" i="1"/>
  <c r="J200" i="1"/>
  <c r="I200" i="1"/>
  <c r="K199" i="1"/>
  <c r="J199" i="1"/>
  <c r="I199" i="1"/>
  <c r="K198" i="1"/>
  <c r="J198" i="1"/>
  <c r="I198" i="1"/>
  <c r="K197" i="1"/>
  <c r="J197" i="1"/>
  <c r="I197" i="1"/>
  <c r="K196" i="1"/>
  <c r="J196" i="1"/>
  <c r="I196" i="1"/>
  <c r="K195" i="1"/>
  <c r="J195" i="1"/>
  <c r="I195" i="1"/>
  <c r="K194" i="1"/>
  <c r="J194" i="1"/>
  <c r="I194" i="1"/>
  <c r="K193" i="1"/>
  <c r="J193" i="1"/>
  <c r="I193" i="1"/>
  <c r="K192" i="1"/>
  <c r="J192" i="1"/>
  <c r="I192" i="1"/>
  <c r="K191" i="1"/>
  <c r="J191" i="1"/>
  <c r="I191" i="1"/>
  <c r="K190" i="1"/>
  <c r="J190" i="1"/>
  <c r="I190" i="1"/>
  <c r="K189" i="1"/>
  <c r="J189" i="1"/>
  <c r="I189" i="1"/>
  <c r="K188" i="1"/>
  <c r="J188" i="1"/>
  <c r="I188" i="1"/>
  <c r="K187" i="1"/>
  <c r="J187" i="1"/>
  <c r="I187" i="1"/>
  <c r="K186" i="1"/>
  <c r="J186" i="1"/>
  <c r="I186" i="1"/>
  <c r="K185" i="1"/>
  <c r="J185" i="1"/>
  <c r="I185" i="1"/>
  <c r="K184" i="1"/>
  <c r="J184" i="1"/>
  <c r="I184" i="1"/>
  <c r="K183" i="1"/>
  <c r="J183" i="1"/>
  <c r="I183" i="1"/>
  <c r="K182" i="1"/>
  <c r="J182" i="1"/>
  <c r="I182" i="1"/>
  <c r="K181" i="1"/>
  <c r="J181" i="1"/>
  <c r="I181" i="1"/>
  <c r="K180" i="1"/>
  <c r="J180" i="1"/>
  <c r="I180" i="1"/>
  <c r="K179" i="1"/>
  <c r="J179" i="1"/>
  <c r="I179" i="1"/>
  <c r="K178" i="1"/>
  <c r="J178" i="1"/>
  <c r="I178" i="1"/>
  <c r="K177" i="1"/>
  <c r="J177" i="1"/>
  <c r="I177" i="1"/>
  <c r="K176" i="1"/>
  <c r="J176" i="1"/>
  <c r="I176" i="1"/>
  <c r="K175" i="1"/>
  <c r="J175" i="1"/>
  <c r="I175" i="1"/>
  <c r="K174" i="1"/>
  <c r="J174" i="1"/>
  <c r="I174" i="1"/>
  <c r="K173" i="1"/>
  <c r="J173" i="1"/>
  <c r="I173" i="1"/>
  <c r="K172" i="1"/>
  <c r="J172" i="1"/>
  <c r="I172" i="1"/>
  <c r="K171" i="1"/>
  <c r="J171" i="1"/>
  <c r="I171" i="1"/>
  <c r="K170" i="1"/>
  <c r="J170" i="1"/>
  <c r="I170" i="1"/>
  <c r="K169" i="1"/>
  <c r="J169" i="1"/>
  <c r="I169" i="1"/>
  <c r="K168" i="1"/>
  <c r="J168" i="1"/>
  <c r="I168" i="1"/>
  <c r="K167" i="1"/>
  <c r="J167" i="1"/>
  <c r="I167" i="1"/>
  <c r="K166" i="1"/>
  <c r="J166" i="1"/>
  <c r="I166" i="1"/>
  <c r="K165" i="1"/>
  <c r="J165" i="1"/>
  <c r="I165" i="1"/>
  <c r="K164" i="1"/>
  <c r="J164" i="1"/>
  <c r="I164" i="1"/>
  <c r="K163" i="1"/>
  <c r="J163" i="1"/>
  <c r="I163" i="1"/>
  <c r="K162" i="1"/>
  <c r="J162" i="1"/>
  <c r="I162" i="1"/>
  <c r="K161" i="1"/>
  <c r="J161" i="1"/>
  <c r="I161" i="1"/>
  <c r="K160" i="1"/>
  <c r="J160" i="1"/>
  <c r="I160" i="1"/>
  <c r="K159" i="1"/>
  <c r="J159" i="1"/>
  <c r="I159" i="1"/>
  <c r="K158" i="1"/>
  <c r="J158" i="1"/>
  <c r="I158" i="1"/>
  <c r="K157" i="1"/>
  <c r="J157" i="1"/>
  <c r="I157" i="1"/>
  <c r="K156" i="1"/>
  <c r="J156" i="1"/>
  <c r="I156" i="1"/>
  <c r="K155" i="1"/>
  <c r="J155" i="1"/>
  <c r="I155" i="1"/>
  <c r="K154" i="1"/>
  <c r="J154" i="1"/>
  <c r="I154" i="1"/>
  <c r="K153" i="1"/>
  <c r="J153" i="1"/>
  <c r="I153" i="1"/>
  <c r="K152" i="1"/>
  <c r="J152" i="1"/>
  <c r="I152" i="1"/>
  <c r="K151" i="1"/>
  <c r="J151" i="1"/>
  <c r="I151" i="1"/>
  <c r="K150" i="1"/>
  <c r="J150" i="1"/>
  <c r="I150" i="1"/>
  <c r="K149" i="1"/>
  <c r="J149" i="1"/>
  <c r="I149" i="1"/>
  <c r="K148" i="1"/>
  <c r="J148" i="1"/>
  <c r="I148" i="1"/>
  <c r="K147" i="1"/>
  <c r="J147" i="1"/>
  <c r="I147" i="1"/>
  <c r="K146" i="1"/>
  <c r="J146" i="1"/>
  <c r="I146" i="1"/>
  <c r="K145" i="1"/>
  <c r="J145" i="1"/>
  <c r="I145" i="1"/>
  <c r="K144" i="1"/>
  <c r="J144" i="1"/>
  <c r="I144" i="1"/>
  <c r="K143" i="1"/>
  <c r="J143" i="1"/>
  <c r="I143" i="1"/>
  <c r="K142" i="1"/>
  <c r="J142" i="1"/>
  <c r="I142" i="1"/>
  <c r="K141" i="1"/>
  <c r="J141" i="1"/>
  <c r="I141" i="1"/>
  <c r="K140" i="1"/>
  <c r="J140" i="1"/>
  <c r="I140" i="1"/>
  <c r="K139" i="1"/>
  <c r="J139" i="1"/>
  <c r="I139" i="1"/>
  <c r="K138" i="1"/>
  <c r="J138" i="1"/>
  <c r="I138" i="1"/>
  <c r="K137" i="1"/>
  <c r="K136" i="1"/>
  <c r="J136" i="1"/>
  <c r="I136" i="1"/>
  <c r="K135" i="1"/>
  <c r="J135" i="1"/>
  <c r="I135" i="1"/>
  <c r="K134" i="1"/>
  <c r="J134" i="1"/>
  <c r="I134" i="1"/>
  <c r="K133" i="1"/>
  <c r="J133" i="1"/>
  <c r="I133" i="1"/>
  <c r="K132" i="1"/>
  <c r="J132" i="1"/>
  <c r="I132" i="1"/>
  <c r="K131" i="1"/>
  <c r="J131" i="1"/>
  <c r="I131" i="1"/>
  <c r="K130" i="1"/>
  <c r="J130" i="1"/>
  <c r="I130" i="1"/>
  <c r="K129" i="1"/>
  <c r="J129" i="1"/>
  <c r="I129" i="1"/>
  <c r="K128" i="1"/>
  <c r="J128" i="1"/>
  <c r="I128" i="1"/>
  <c r="K127" i="1"/>
  <c r="J127" i="1"/>
  <c r="I127" i="1"/>
  <c r="K126" i="1"/>
  <c r="J126" i="1"/>
  <c r="I126" i="1"/>
  <c r="K125" i="1"/>
  <c r="J125" i="1"/>
  <c r="I125" i="1"/>
  <c r="K124" i="1"/>
  <c r="J124" i="1"/>
  <c r="I124" i="1"/>
  <c r="K123" i="1"/>
  <c r="J123" i="1"/>
  <c r="I123" i="1"/>
  <c r="K122" i="1"/>
  <c r="J122" i="1"/>
  <c r="I122" i="1"/>
  <c r="K121" i="1"/>
  <c r="J121" i="1"/>
  <c r="I121" i="1"/>
  <c r="K120" i="1"/>
  <c r="J120" i="1"/>
  <c r="I120" i="1"/>
  <c r="K119" i="1"/>
  <c r="J119" i="1"/>
  <c r="I119" i="1"/>
  <c r="K118" i="1"/>
  <c r="J118" i="1"/>
  <c r="I118" i="1"/>
  <c r="K117" i="1"/>
  <c r="J117" i="1"/>
  <c r="I117" i="1"/>
  <c r="K116" i="1"/>
  <c r="J116" i="1"/>
  <c r="I116" i="1"/>
  <c r="K115" i="1"/>
  <c r="J115" i="1"/>
  <c r="I115" i="1"/>
  <c r="K114" i="1"/>
  <c r="J114" i="1"/>
  <c r="I114" i="1"/>
  <c r="K113" i="1"/>
  <c r="J113" i="1"/>
  <c r="I113" i="1"/>
  <c r="K112" i="1"/>
  <c r="J112" i="1"/>
  <c r="I112" i="1"/>
  <c r="K111" i="1"/>
  <c r="J111" i="1"/>
  <c r="I111" i="1"/>
  <c r="K110" i="1"/>
  <c r="J110" i="1"/>
  <c r="I110" i="1"/>
  <c r="K109" i="1"/>
  <c r="J109" i="1"/>
  <c r="I109" i="1"/>
  <c r="K108" i="1"/>
  <c r="J108" i="1"/>
  <c r="I108" i="1"/>
  <c r="K107" i="1"/>
  <c r="J107" i="1"/>
  <c r="I107" i="1"/>
  <c r="K106" i="1"/>
  <c r="J106" i="1"/>
  <c r="I106" i="1"/>
  <c r="K105" i="1"/>
  <c r="J105" i="1"/>
  <c r="I105" i="1"/>
  <c r="K104" i="1"/>
  <c r="J104" i="1"/>
  <c r="I104" i="1"/>
  <c r="K103" i="1"/>
  <c r="J103" i="1"/>
  <c r="I103" i="1"/>
  <c r="K102" i="1"/>
  <c r="J102" i="1"/>
  <c r="I102" i="1"/>
  <c r="K101" i="1"/>
  <c r="J101" i="1"/>
  <c r="I101" i="1"/>
  <c r="K100" i="1"/>
  <c r="J100" i="1"/>
  <c r="I100" i="1"/>
  <c r="K99" i="1"/>
  <c r="J99" i="1"/>
  <c r="I99" i="1"/>
  <c r="K98" i="1"/>
  <c r="J98" i="1"/>
  <c r="I98" i="1"/>
  <c r="K97" i="1"/>
  <c r="J97" i="1"/>
  <c r="I97" i="1"/>
  <c r="K96" i="1"/>
  <c r="J96" i="1"/>
  <c r="I96" i="1"/>
  <c r="K95" i="1"/>
  <c r="J95" i="1"/>
  <c r="I95" i="1"/>
  <c r="K94" i="1"/>
  <c r="J94" i="1"/>
  <c r="I94" i="1"/>
  <c r="K93" i="1"/>
  <c r="J93" i="1"/>
  <c r="I93" i="1"/>
  <c r="K92" i="1"/>
  <c r="J92" i="1"/>
  <c r="I92" i="1"/>
  <c r="K91" i="1"/>
  <c r="J91" i="1"/>
  <c r="I91" i="1"/>
  <c r="K90" i="1"/>
  <c r="J90" i="1"/>
  <c r="I90" i="1"/>
  <c r="K89" i="1"/>
  <c r="J89" i="1"/>
  <c r="I89" i="1"/>
  <c r="K88" i="1"/>
  <c r="J88" i="1"/>
  <c r="I88" i="1"/>
  <c r="K87" i="1"/>
  <c r="J87" i="1"/>
  <c r="I87" i="1"/>
  <c r="K86" i="1"/>
  <c r="J86" i="1"/>
  <c r="I86" i="1"/>
  <c r="K85" i="1"/>
  <c r="J85" i="1"/>
  <c r="I85" i="1"/>
  <c r="K84" i="1"/>
  <c r="J84" i="1"/>
  <c r="I84" i="1"/>
  <c r="K83" i="1"/>
  <c r="J83" i="1"/>
  <c r="I83" i="1"/>
  <c r="K82" i="1"/>
  <c r="J82" i="1"/>
  <c r="I82" i="1"/>
  <c r="K81" i="1"/>
  <c r="J81" i="1"/>
  <c r="I81" i="1"/>
  <c r="K80" i="1"/>
  <c r="J80" i="1"/>
  <c r="I80" i="1"/>
  <c r="K79" i="1"/>
  <c r="J79" i="1"/>
  <c r="I79" i="1"/>
  <c r="K78" i="1"/>
  <c r="J78" i="1"/>
  <c r="I78" i="1"/>
  <c r="K77" i="1"/>
  <c r="J77" i="1"/>
  <c r="I77" i="1"/>
  <c r="K76" i="1"/>
  <c r="J76" i="1"/>
  <c r="I76" i="1"/>
  <c r="K75" i="1"/>
  <c r="J75" i="1"/>
  <c r="I75" i="1"/>
  <c r="K74" i="1"/>
  <c r="J74" i="1"/>
  <c r="I74" i="1"/>
  <c r="K73" i="1"/>
  <c r="J73" i="1"/>
  <c r="I73" i="1"/>
  <c r="K72" i="1"/>
  <c r="J72" i="1"/>
  <c r="I72" i="1"/>
  <c r="K71" i="1"/>
  <c r="J71" i="1"/>
  <c r="I71" i="1"/>
  <c r="K70" i="1"/>
  <c r="J70" i="1"/>
  <c r="I70" i="1"/>
  <c r="K69" i="1"/>
  <c r="J69" i="1"/>
  <c r="I69" i="1"/>
  <c r="K68" i="1"/>
  <c r="J68" i="1"/>
  <c r="I68" i="1"/>
  <c r="K67" i="1"/>
  <c r="J67" i="1"/>
  <c r="K66" i="1"/>
  <c r="J66" i="1"/>
  <c r="I66" i="1"/>
  <c r="K65" i="1"/>
  <c r="J65" i="1"/>
  <c r="I65" i="1"/>
  <c r="K64" i="1"/>
  <c r="J64" i="1"/>
  <c r="I64" i="1"/>
  <c r="K63" i="1"/>
  <c r="J63" i="1"/>
  <c r="I63" i="1"/>
  <c r="K62" i="1"/>
  <c r="J62" i="1"/>
  <c r="I62" i="1"/>
  <c r="K61" i="1"/>
  <c r="J61" i="1"/>
  <c r="I61" i="1"/>
  <c r="K60" i="1"/>
  <c r="I60" i="1"/>
  <c r="K59" i="1"/>
  <c r="I59" i="1"/>
  <c r="K58" i="1"/>
  <c r="I58" i="1"/>
  <c r="K57" i="1"/>
  <c r="I57" i="1"/>
  <c r="K56" i="1"/>
  <c r="I56" i="1"/>
  <c r="K55" i="1"/>
  <c r="I55" i="1"/>
  <c r="K54" i="1"/>
  <c r="I54" i="1"/>
  <c r="K53" i="1"/>
  <c r="I53" i="1"/>
  <c r="K52" i="1"/>
  <c r="I52" i="1"/>
  <c r="K51" i="1"/>
  <c r="I51" i="1"/>
  <c r="K50" i="1"/>
  <c r="I50" i="1"/>
  <c r="K49" i="1"/>
  <c r="I49" i="1"/>
  <c r="K48" i="1"/>
  <c r="I48" i="1"/>
  <c r="K47" i="1"/>
  <c r="J47" i="1"/>
  <c r="I47" i="1"/>
  <c r="K46" i="1"/>
  <c r="I45" i="1"/>
  <c r="I44" i="1"/>
  <c r="I43" i="1"/>
  <c r="I42" i="1"/>
  <c r="I41" i="1"/>
  <c r="I40" i="1"/>
  <c r="I39" i="1"/>
  <c r="I38" i="1"/>
  <c r="I37" i="1"/>
  <c r="I36" i="1"/>
  <c r="I35" i="1"/>
  <c r="I34" i="1"/>
  <c r="I33" i="1"/>
  <c r="I32" i="1"/>
  <c r="I31" i="1"/>
  <c r="I30" i="1"/>
  <c r="I29" i="1"/>
  <c r="I28" i="1"/>
  <c r="I27" i="1"/>
  <c r="I26" i="1"/>
  <c r="I25" i="1"/>
  <c r="I24" i="1"/>
  <c r="I23" i="1"/>
  <c r="I22" i="1"/>
  <c r="K21" i="1"/>
  <c r="K20" i="1"/>
  <c r="I20" i="1"/>
  <c r="K19" i="1"/>
  <c r="K18" i="1"/>
  <c r="K17" i="1"/>
  <c r="I16" i="1"/>
  <c r="I15" i="1"/>
  <c r="I14" i="1"/>
  <c r="I13" i="1"/>
  <c r="I12" i="1"/>
  <c r="I11" i="1"/>
  <c r="I10" i="1"/>
  <c r="I9" i="1"/>
  <c r="I8" i="1"/>
  <c r="I7" i="1"/>
  <c r="I6" i="1"/>
  <c r="I5" i="1"/>
  <c r="I4" i="1"/>
  <c r="I3" i="1"/>
  <c r="I2" i="1"/>
</calcChain>
</file>

<file path=xl/sharedStrings.xml><?xml version="1.0" encoding="utf-8"?>
<sst xmlns="http://schemas.openxmlformats.org/spreadsheetml/2006/main" count="1945" uniqueCount="596">
  <si>
    <t>Symbol</t>
  </si>
  <si>
    <t>Notifying Member</t>
  </si>
  <si>
    <t>Date of distribution</t>
  </si>
  <si>
    <t>Type</t>
  </si>
  <si>
    <r>
      <rPr>
        <b/>
        <sz val="11"/>
        <rFont val="Calibri"/>
      </rPr>
      <t xml:space="preserve">Products (free text)
</t>
    </r>
    <r>
      <rPr>
        <i/>
        <sz val="8"/>
        <color rgb="FF000000"/>
        <rFont val="Calibri"/>
      </rPr>
      <t>(Content in italic is reproduced from the parent notification)</t>
    </r>
  </si>
  <si>
    <r>
      <rPr>
        <b/>
        <sz val="11"/>
        <rFont val="Calibri"/>
      </rPr>
      <t xml:space="preserve">Products (HS codes)
</t>
    </r>
    <r>
      <rPr>
        <i/>
        <sz val="8"/>
        <color rgb="FF000000"/>
        <rFont val="Calibri"/>
      </rPr>
      <t>(Content in italic is reproduced from the parent notification)</t>
    </r>
  </si>
  <si>
    <r>
      <rPr>
        <b/>
        <sz val="11"/>
        <rFont val="Calibri"/>
      </rPr>
      <t xml:space="preserve">Products (ICS codes)
</t>
    </r>
    <r>
      <rPr>
        <i/>
        <sz val="8"/>
        <color rgb="FF000000"/>
        <rFont val="Calibri"/>
      </rPr>
      <t>(Content in italic is reproduced from the parent notification)</t>
    </r>
  </si>
  <si>
    <r>
      <rPr>
        <b/>
        <sz val="11"/>
        <rFont val="Calibri"/>
      </rPr>
      <t xml:space="preserve">Objective of measure
</t>
    </r>
    <r>
      <rPr>
        <i/>
        <sz val="8"/>
        <color rgb="FF000000"/>
        <rFont val="Calibri"/>
      </rPr>
      <t>(Content in italic is reproduced from the parent notification)</t>
    </r>
  </si>
  <si>
    <t>Link (EN)</t>
  </si>
  <si>
    <t>Link (FR)</t>
  </si>
  <si>
    <t>Link (ES)</t>
  </si>
  <si>
    <t>G/TBT/N/ARE/405#G/TBT/N/BHR/516#G/TBT/N/KWT/398#G/TBT/N/OMN/348#G/TBT/N/QAT/515#G/TBT/N/SAU/1044#G/TBT/N/YEM/118</t>
  </si>
  <si>
    <t>Oman</t>
  </si>
  <si>
    <t>Regular notification</t>
  </si>
  <si>
    <r>
      <rPr>
        <sz val="11"/>
        <rFont val="Calibri"/>
      </rPr>
      <t>Machinery, Safety Components and Lifting Equipment</t>
    </r>
    <r>
      <rPr>
        <sz val="11"/>
        <color rgb="FF000000"/>
        <rFont val="Calibri"/>
      </rPr>
      <t/>
    </r>
  </si>
  <si>
    <r>
      <rPr>
        <sz val="11"/>
        <rFont val="Calibri"/>
      </rPr>
      <t xml:space="preserve">33.100 - Electromagnetic compatibility (EMC); 53.020 - Lifting equipment; </t>
    </r>
  </si>
  <si>
    <r>
      <rPr>
        <sz val="11"/>
        <rFont val="Calibri"/>
      </rPr>
      <t xml:space="preserve">Protection of human health or safety; </t>
    </r>
  </si>
  <si>
    <t>United Arab Emirates</t>
  </si>
  <si>
    <t>Bahrain, Kingdom of</t>
  </si>
  <si>
    <t>Kuwait, the State of</t>
  </si>
  <si>
    <t>Qatar</t>
  </si>
  <si>
    <t>Saudi Arabia, Kingdom of</t>
  </si>
  <si>
    <t>Yemen</t>
  </si>
  <si>
    <t>G/TBT/N/ISR/1006</t>
  </si>
  <si>
    <t>Israel</t>
  </si>
  <si>
    <r>
      <rPr>
        <sz val="11"/>
        <rFont val="Calibri"/>
      </rPr>
      <t>Appliance couplers</t>
    </r>
    <r>
      <rPr>
        <sz val="11"/>
        <color rgb="FF000000"/>
        <rFont val="Calibri"/>
      </rPr>
      <t/>
    </r>
  </si>
  <si>
    <r>
      <rPr>
        <sz val="11"/>
        <rFont val="Calibri"/>
      </rPr>
      <t xml:space="preserve">853690 - - Other apparatus; </t>
    </r>
  </si>
  <si>
    <r>
      <rPr>
        <sz val="11"/>
        <rFont val="Calibri"/>
      </rPr>
      <t xml:space="preserve">29.120.30 - Plugs, socket-outlets, couplers; </t>
    </r>
  </si>
  <si>
    <t>G/TBT/N/ISR/1007</t>
  </si>
  <si>
    <r>
      <rPr>
        <sz val="11"/>
        <rFont val="Calibri"/>
      </rPr>
      <t>Electrical circuit-breakers</t>
    </r>
    <r>
      <rPr>
        <sz val="11"/>
        <color rgb="FF000000"/>
        <rFont val="Calibri"/>
      </rPr>
      <t/>
    </r>
  </si>
  <si>
    <r>
      <rPr>
        <sz val="11"/>
        <rFont val="Calibri"/>
      </rPr>
      <t xml:space="preserve">853620 - - Automatic circuit breakers; 853630 - - Other apparatus for protecting electric circuits; 853650 - - Other switches; 853690 - - Other apparatus; 853890 - - Other; </t>
    </r>
  </si>
  <si>
    <r>
      <rPr>
        <sz val="11"/>
        <rFont val="Calibri"/>
      </rPr>
      <t xml:space="preserve">29.120.50 - Fuses and other overcurrent protection devices; </t>
    </r>
  </si>
  <si>
    <t>G/TBT/N/ISR/1008</t>
  </si>
  <si>
    <r>
      <rPr>
        <sz val="11"/>
        <rFont val="Calibri"/>
      </rPr>
      <t>Electric water heaters</t>
    </r>
    <r>
      <rPr>
        <sz val="11"/>
        <color rgb="FF000000"/>
        <rFont val="Calibri"/>
      </rPr>
      <t/>
    </r>
  </si>
  <si>
    <r>
      <rPr>
        <sz val="11"/>
        <rFont val="Calibri"/>
      </rPr>
      <t xml:space="preserve">851610 - - Electric instantaneous or storage water heaters and immersion heaters; </t>
    </r>
  </si>
  <si>
    <r>
      <rPr>
        <sz val="11"/>
        <rFont val="Calibri"/>
      </rPr>
      <t xml:space="preserve">91.140.65 - Water heating equipment; </t>
    </r>
  </si>
  <si>
    <t>G/TBT/N/ISR/1009</t>
  </si>
  <si>
    <t>G/TBT/N/KEN/653</t>
  </si>
  <si>
    <t>Kenya</t>
  </si>
  <si>
    <r>
      <rPr>
        <sz val="11"/>
        <rFont val="Calibri"/>
      </rPr>
      <t xml:space="preserve">67.160.01 - Beverages in general; </t>
    </r>
  </si>
  <si>
    <r>
      <rPr>
        <sz val="11"/>
        <rFont val="Calibri"/>
      </rPr>
      <t xml:space="preserve">Protection of human health or safety; Quality requirements; </t>
    </r>
  </si>
  <si>
    <t>G/TBT/N/KEN/654</t>
  </si>
  <si>
    <t>G/TBT/N/KEN/655</t>
  </si>
  <si>
    <r>
      <rPr>
        <sz val="11"/>
        <rFont val="Calibri"/>
      </rPr>
      <t>Transport in general</t>
    </r>
    <r>
      <rPr>
        <sz val="11"/>
        <color rgb="FF000000"/>
        <rFont val="Calibri"/>
      </rPr>
      <t/>
    </r>
  </si>
  <si>
    <r>
      <rPr>
        <sz val="11"/>
        <rFont val="Calibri"/>
      </rPr>
      <t xml:space="preserve">03.220.01 - Transport in general; 03.220.20 - Road transport; 13.300 - Protection against dangerous goods; </t>
    </r>
  </si>
  <si>
    <r>
      <rPr>
        <sz val="11"/>
        <rFont val="Calibri"/>
      </rPr>
      <t xml:space="preserve">Quality requirements; </t>
    </r>
  </si>
  <si>
    <t>G/TBT/N/KEN/656</t>
  </si>
  <si>
    <r>
      <rPr>
        <sz val="11"/>
        <rFont val="Calibri"/>
      </rPr>
      <t>Textile fabrics</t>
    </r>
    <r>
      <rPr>
        <sz val="11"/>
        <color rgb="FF000000"/>
        <rFont val="Calibri"/>
      </rPr>
      <t/>
    </r>
  </si>
  <si>
    <r>
      <rPr>
        <sz val="11"/>
        <rFont val="Calibri"/>
      </rPr>
      <t xml:space="preserve">11.040 - Medical equipment; 59.080.30 - Textile fabrics; </t>
    </r>
  </si>
  <si>
    <t>G/TBT/N/MEX/390/Corr.1</t>
  </si>
  <si>
    <t>Mexico</t>
  </si>
  <si>
    <t>Corrigendum</t>
  </si>
  <si>
    <r>
      <rPr>
        <i/>
        <sz val="11"/>
        <rFont val="Calibri"/>
      </rPr>
      <t>Yoghurt, national tariff heading: 04031001</t>
    </r>
    <r>
      <rPr>
        <sz val="11"/>
        <color rgb="FF000000"/>
        <rFont val="Calibri"/>
      </rPr>
      <t/>
    </r>
  </si>
  <si>
    <r>
      <rPr>
        <sz val="11"/>
        <rFont val="Calibri"/>
      </rPr>
      <t xml:space="preserve">040310 - - Yogurt; </t>
    </r>
    <r>
      <rPr>
        <sz val="11"/>
        <color rgb="FF000000"/>
        <rFont val="Calibri"/>
      </rPr>
      <t xml:space="preserve">
</t>
    </r>
    <r>
      <rPr>
        <i/>
        <sz val="11"/>
        <color rgb="FF000000"/>
        <rFont val="Calibri"/>
      </rPr>
      <t xml:space="preserve">040310 - - Yogurt; </t>
    </r>
  </si>
  <si>
    <r>
      <rPr>
        <sz val="11"/>
        <rFont val="Calibri"/>
      </rPr>
      <t xml:space="preserve">67.100.10 - Milk and processed milk products; </t>
    </r>
    <r>
      <rPr>
        <sz val="11"/>
        <color rgb="FF000000"/>
        <rFont val="Calibri"/>
      </rPr>
      <t xml:space="preserve">
</t>
    </r>
    <r>
      <rPr>
        <i/>
        <sz val="11"/>
        <color rgb="FF000000"/>
        <rFont val="Calibri"/>
      </rPr>
      <t xml:space="preserve">67.100.10 - Milk and processed milk products; </t>
    </r>
  </si>
  <si>
    <r>
      <rPr>
        <i/>
        <sz val="11"/>
        <rFont val="Calibri"/>
      </rPr>
      <t xml:space="preserve">Quality requirements; </t>
    </r>
  </si>
  <si>
    <t>G/TBT/N/MEX/396</t>
  </si>
  <si>
    <r>
      <rPr>
        <sz val="11"/>
        <rFont val="Calibri"/>
      </rPr>
      <t xml:space="preserve">91.140.70 - Sanitary installations; </t>
    </r>
  </si>
  <si>
    <r>
      <rPr>
        <sz val="11"/>
        <rFont val="Calibri"/>
      </rPr>
      <t xml:space="preserve">Protection of the environment; </t>
    </r>
  </si>
  <si>
    <t>G/TBT/N/MEX/397</t>
  </si>
  <si>
    <r>
      <rPr>
        <sz val="11"/>
        <rFont val="Calibri"/>
      </rPr>
      <t xml:space="preserve">65.020.30 - Animal husbandry and breeding; </t>
    </r>
  </si>
  <si>
    <r>
      <rPr>
        <sz val="11"/>
        <rFont val="Calibri"/>
      </rPr>
      <t xml:space="preserve">Consumer information, labelling; </t>
    </r>
  </si>
  <si>
    <t>G/TBT/N/DOM/221/Add.1</t>
  </si>
  <si>
    <t>Dominican Republic</t>
  </si>
  <si>
    <t>Addendum</t>
  </si>
  <si>
    <r>
      <rPr>
        <sz val="11"/>
        <rFont val="Calibri"/>
      </rPr>
      <t xml:space="preserve">17.020 - Metrology and measurement in general; </t>
    </r>
    <r>
      <rPr>
        <sz val="11"/>
        <color rgb="FF000000"/>
        <rFont val="Calibri"/>
      </rPr>
      <t xml:space="preserve">
</t>
    </r>
    <r>
      <rPr>
        <i/>
        <sz val="11"/>
        <color rgb="FF000000"/>
        <rFont val="Calibri"/>
      </rPr>
      <t xml:space="preserve">17.020 - Metrology and measurement in general; </t>
    </r>
  </si>
  <si>
    <r>
      <rPr>
        <i/>
        <sz val="11"/>
        <rFont val="Calibri"/>
      </rPr>
      <t xml:space="preserve">Protection of human health or safety; Protection of the environment; </t>
    </r>
  </si>
  <si>
    <t>G/TBT/N/DOM/227</t>
  </si>
  <si>
    <r>
      <rPr>
        <sz val="11"/>
        <rFont val="Calibri"/>
      </rPr>
      <t>Gas licuado de petroleo</t>
    </r>
    <r>
      <rPr>
        <sz val="11"/>
        <color rgb="FF000000"/>
        <rFont val="Calibri"/>
      </rPr>
      <t/>
    </r>
  </si>
  <si>
    <r>
      <rPr>
        <sz val="11"/>
        <rFont val="Calibri"/>
      </rPr>
      <t xml:space="preserve">732181 - -- For gas fuel or for both gas and other fuels; </t>
    </r>
  </si>
  <si>
    <r>
      <rPr>
        <sz val="11"/>
        <rFont val="Calibri"/>
      </rPr>
      <t xml:space="preserve">17.020 - Metrology and measurement in general; 75.160.30 - Gaseous fuels; </t>
    </r>
  </si>
  <si>
    <r>
      <rPr>
        <sz val="11"/>
        <rFont val="Calibri"/>
      </rPr>
      <t xml:space="preserve">Prevention of deceptive practices and consumer protection; </t>
    </r>
  </si>
  <si>
    <t>G/TBT/N/BRA/797</t>
  </si>
  <si>
    <t>Brazil</t>
  </si>
  <si>
    <r>
      <rPr>
        <sz val="11"/>
        <rFont val="Calibri"/>
      </rPr>
      <t>Good Distribution and/or Warehousing Practices</t>
    </r>
    <r>
      <rPr>
        <sz val="11"/>
        <color rgb="FF000000"/>
        <rFont val="Calibri"/>
      </rPr>
      <t/>
    </r>
  </si>
  <si>
    <r>
      <rPr>
        <sz val="11"/>
        <rFont val="Calibri"/>
      </rPr>
      <t xml:space="preserve">11.020 - Medical sciences and health care facilities in general; 55.220 - Storing. Warehousing; </t>
    </r>
  </si>
  <si>
    <t>G/TBT/N/BRA/798</t>
  </si>
  <si>
    <r>
      <rPr>
        <sz val="11"/>
        <rFont val="Calibri"/>
      </rPr>
      <t>Chapter 30 - Pharmaceutical products</t>
    </r>
    <r>
      <rPr>
        <sz val="11"/>
        <color rgb="FF000000"/>
        <rFont val="Calibri"/>
      </rPr>
      <t/>
    </r>
  </si>
  <si>
    <r>
      <rPr>
        <sz val="11"/>
        <rFont val="Calibri"/>
      </rPr>
      <t xml:space="preserve">30 - Pharmaceutical products; </t>
    </r>
  </si>
  <si>
    <r>
      <rPr>
        <sz val="11"/>
        <rFont val="Calibri"/>
      </rPr>
      <t xml:space="preserve">11.120.10 - Medicaments; </t>
    </r>
  </si>
  <si>
    <t>G/TBT/N/KOR/726/Rev.1</t>
  </si>
  <si>
    <t>Korea, Republic of</t>
  </si>
  <si>
    <t>Revision</t>
  </si>
  <si>
    <r>
      <rPr>
        <sz val="11"/>
        <rFont val="Calibri"/>
      </rPr>
      <t>Raw timber, Lumber, Anti-decay wood, Fire retardant treated wood, Laminated wood, Plywood, Wood Pellets</t>
    </r>
    <r>
      <rPr>
        <sz val="11"/>
        <color rgb="FF000000"/>
        <rFont val="Calibri"/>
      </rPr>
      <t/>
    </r>
  </si>
  <si>
    <r>
      <rPr>
        <sz val="11"/>
        <rFont val="Calibri"/>
      </rPr>
      <t xml:space="preserve">4403 - Wood in the rough, whether or not stripped of bark or sapwood, or roughly squared.; 4407 - Wood sawn or chipped lengthwise, sliced or peeled, whether or not planed, sanded or end-jointed, of a thickness exceeding 6 mm.; 4408 - Sheets for veneering (including those obtained by slicing laminated wood), for plywood or for other similar laminated wood and other wood, sawn lengthwise, sliced or peeled, whether or not planed, sanded, spliced or end-jointed, of a thickness not exceeding 6 mm.; 4409 - Wood (including strips and friezes for parquet flooring, not assembled) continuously shaped (tongued, grooved, rebated, chamfered, V-jointed, beaded, moulded, rounded or the like) along any of its edges, ends or faces, whether or not planed, sanded or end-jointed.; 4412 - Plywood, veneered panels and similar laminated wood.; </t>
    </r>
  </si>
  <si>
    <r>
      <rPr>
        <sz val="11"/>
        <rFont val="Calibri"/>
      </rPr>
      <t xml:space="preserve">79.040 - Wood, sawlogs and sawn timber; 79.060.10 - Plywood; </t>
    </r>
  </si>
  <si>
    <t>G/TBT/N/ZAF/225</t>
  </si>
  <si>
    <t>South Africa</t>
  </si>
  <si>
    <r>
      <rPr>
        <sz val="11"/>
        <rFont val="Calibri"/>
      </rPr>
      <t>Cosmetics</t>
    </r>
    <r>
      <rPr>
        <sz val="11"/>
        <color rgb="FF000000"/>
        <rFont val="Calibri"/>
      </rPr>
      <t/>
    </r>
  </si>
  <si>
    <r>
      <rPr>
        <sz val="11"/>
        <rFont val="Calibri"/>
      </rPr>
      <t xml:space="preserve">71 - CHEMICAL TECHNOLOGY; 71.100.70 - Cosmetics. Toiletries; </t>
    </r>
  </si>
  <si>
    <t>G/TBT/N/ARE/404#G/TBT/N/BHR/515#G/TBT/N/KWT/397#G/TBT/N/OMN/347#G/TBT/N/QAT/514#G/TBT/N/SAU/1043#G/TBT/N/YEM/117</t>
  </si>
  <si>
    <r>
      <rPr>
        <sz val="11"/>
        <rFont val="Calibri"/>
      </rPr>
      <t>(ICS: 67.040.00)</t>
    </r>
    <r>
      <rPr>
        <sz val="11"/>
        <color rgb="FF000000"/>
        <rFont val="Calibri"/>
      </rPr>
      <t/>
    </r>
  </si>
  <si>
    <r>
      <rPr>
        <sz val="11"/>
        <rFont val="Calibri"/>
      </rPr>
      <t xml:space="preserve">67.040 - Food products in general; </t>
    </r>
  </si>
  <si>
    <t>G/TBT/N/OMN/345</t>
  </si>
  <si>
    <r>
      <rPr>
        <sz val="11"/>
        <rFont val="Calibri"/>
      </rPr>
      <t>Scaffolds ICS: 91.220</t>
    </r>
    <r>
      <rPr>
        <sz val="11"/>
        <color rgb="FF000000"/>
        <rFont val="Calibri"/>
      </rPr>
      <t/>
    </r>
  </si>
  <si>
    <r>
      <rPr>
        <sz val="11"/>
        <rFont val="Calibri"/>
      </rPr>
      <t xml:space="preserve">13.100 - Occupational safety. Industrial hygiene; 91.220 - Construction equipment; </t>
    </r>
  </si>
  <si>
    <t>G/TBT/N/OMN/346</t>
  </si>
  <si>
    <r>
      <rPr>
        <sz val="11"/>
        <rFont val="Calibri"/>
      </rPr>
      <t>Aluminium and Aluminium alloy for building purpose part 1: rods/bars tubes and profiles.</t>
    </r>
    <r>
      <rPr>
        <sz val="11"/>
        <color rgb="FF000000"/>
        <rFont val="Calibri"/>
      </rPr>
      <t/>
    </r>
  </si>
  <si>
    <r>
      <rPr>
        <sz val="11"/>
        <rFont val="Calibri"/>
      </rPr>
      <t xml:space="preserve">77.150.10 - Aluminium products; </t>
    </r>
  </si>
  <si>
    <t>G/TBT/N/SAU/1042</t>
  </si>
  <si>
    <r>
      <rPr>
        <sz val="11"/>
        <rFont val="Calibri"/>
      </rPr>
      <t>(ICS: 67.060)</t>
    </r>
    <r>
      <rPr>
        <sz val="11"/>
        <color rgb="FF000000"/>
        <rFont val="Calibri"/>
      </rPr>
      <t/>
    </r>
  </si>
  <si>
    <r>
      <rPr>
        <sz val="11"/>
        <rFont val="Calibri"/>
      </rPr>
      <t xml:space="preserve">67.060 - Cereals, pulses and derived products; </t>
    </r>
  </si>
  <si>
    <t>G/TBT/N/TZA/136</t>
  </si>
  <si>
    <t>Tanzania</t>
  </si>
  <si>
    <r>
      <rPr>
        <sz val="11"/>
        <rFont val="Calibri"/>
      </rPr>
      <t xml:space="preserve">67.160.10 - Alcoholic beverages; </t>
    </r>
  </si>
  <si>
    <r>
      <rPr>
        <sz val="11"/>
        <rFont val="Calibri"/>
      </rPr>
      <t xml:space="preserve">Consumer information, labelling; Protection of human health or safety; Quality requirements; </t>
    </r>
  </si>
  <si>
    <t>G/TBT/N/TZA/137</t>
  </si>
  <si>
    <t>G/TBT/N/TZA/138</t>
  </si>
  <si>
    <t>G/TBT/N/TZA/139</t>
  </si>
  <si>
    <t>G/TBT/N/TZA/140</t>
  </si>
  <si>
    <t>G/TBT/N/TZA/141</t>
  </si>
  <si>
    <t>G/TBT/N/UGA/812</t>
  </si>
  <si>
    <t>Uganda</t>
  </si>
  <si>
    <r>
      <rPr>
        <sz val="11"/>
        <rFont val="Calibri"/>
      </rPr>
      <t xml:space="preserve">09011 - - Coffee, not roasted:; </t>
    </r>
  </si>
  <si>
    <r>
      <rPr>
        <sz val="11"/>
        <rFont val="Calibri"/>
      </rPr>
      <t xml:space="preserve">67.140.20 - Coffee and coffee substitutes; </t>
    </r>
  </si>
  <si>
    <t>G/TBT/N/UGA/813</t>
  </si>
  <si>
    <r>
      <rPr>
        <sz val="11"/>
        <rFont val="Calibri"/>
      </rPr>
      <t xml:space="preserve">11.040.30 - Surgical instruments and materials; </t>
    </r>
  </si>
  <si>
    <t>G/TBT/N/UGA/814</t>
  </si>
  <si>
    <t>G/TBT/N/VNM/116</t>
  </si>
  <si>
    <t>Viet Nam</t>
  </si>
  <si>
    <r>
      <rPr>
        <sz val="11"/>
        <rFont val="Calibri"/>
      </rPr>
      <t>Car, Truck, Bus</t>
    </r>
    <r>
      <rPr>
        <sz val="11"/>
        <color rgb="FF000000"/>
        <rFont val="Calibri"/>
      </rPr>
      <t/>
    </r>
  </si>
  <si>
    <r>
      <rPr>
        <sz val="11"/>
        <rFont val="Calibri"/>
      </rPr>
      <t xml:space="preserve">43.040 - Road vehicle systems; 43.080 - Commercial vehicles; 43.100 - Passenger cars. Caravans and light trailers; </t>
    </r>
  </si>
  <si>
    <r>
      <rPr>
        <sz val="11"/>
        <rFont val="Calibri"/>
      </rPr>
      <t xml:space="preserve">Prevention of deceptive practices and consumer protection; Protection of human health or safety; Protection of the environment; Other; </t>
    </r>
  </si>
  <si>
    <t>G/TBT/N/ECU/117/Rev.1</t>
  </si>
  <si>
    <t>Ecuador</t>
  </si>
  <si>
    <r>
      <rPr>
        <sz val="11"/>
        <rFont val="Calibri"/>
      </rPr>
      <t xml:space="preserve">340119 - -- Other; 340130 - - Organic surface- Active products and preparations for washing the skin, in the form of liquid or cream and put up for retail sale, whether or not containing soap; 340220 - - Preparations put up for retail sale; 340290 - - Other; 340540 - - Scouring pastes and powders and other scouring preparations; </t>
    </r>
  </si>
  <si>
    <r>
      <rPr>
        <sz val="11"/>
        <rFont val="Calibri"/>
      </rPr>
      <t xml:space="preserve">71.100.40 - Surface active agents; </t>
    </r>
  </si>
  <si>
    <r>
      <rPr>
        <sz val="11"/>
        <rFont val="Calibri"/>
      </rPr>
      <t xml:space="preserve">Prevention of deceptive practices and consumer protection; Protection of the environment; </t>
    </r>
  </si>
  <si>
    <t>G/TBT/N/EST/13</t>
  </si>
  <si>
    <t>Estonia</t>
  </si>
  <si>
    <r>
      <rPr>
        <sz val="11"/>
        <rFont val="Calibri"/>
      </rPr>
      <t>Military weapons, military ammunition, munition</t>
    </r>
    <r>
      <rPr>
        <sz val="11"/>
        <color rgb="FF000000"/>
        <rFont val="Calibri"/>
      </rPr>
      <t/>
    </r>
  </si>
  <si>
    <r>
      <rPr>
        <sz val="11"/>
        <rFont val="Calibri"/>
      </rPr>
      <t xml:space="preserve">95 - MILITARY ENGINEERING; 95.020 - Military engineering. Military affairs. Weapons; </t>
    </r>
  </si>
  <si>
    <r>
      <rPr>
        <sz val="11"/>
        <rFont val="Calibri"/>
      </rPr>
      <t xml:space="preserve">Other; </t>
    </r>
  </si>
  <si>
    <t>G/TBT/N/ARE/403#G/TBT/N/BHR/514#G/TBT/N/KWT/396#G/TBT/N/OMN/344#G/TBT/N/QAT/513#G/TBT/N/SAU/1041#G/TBT/N/YEM/116</t>
  </si>
  <si>
    <r>
      <rPr>
        <sz val="11"/>
        <rFont val="Calibri"/>
      </rPr>
      <t>Water-saving Products</t>
    </r>
    <r>
      <rPr>
        <sz val="11"/>
        <color rgb="FF000000"/>
        <rFont val="Calibri"/>
      </rPr>
      <t/>
    </r>
  </si>
  <si>
    <r>
      <rPr>
        <sz val="11"/>
        <rFont val="Calibri"/>
      </rPr>
      <t xml:space="preserve">13.020 - Environmental protection; </t>
    </r>
  </si>
  <si>
    <t>G/TBT/N/BRA/793</t>
  </si>
  <si>
    <r>
      <rPr>
        <sz val="11"/>
        <rFont val="Calibri"/>
      </rPr>
      <t>Net content of frozen fish fillet, toothpaste, bar wash soap and solid bleach – HS: 0304 Fish fillets frozen (whether or not minced); 3306 Preparations for oral or dental hygiene toothpaste 340211 Soap bars; 2828 Hypochlorites; commercial calcium hypochlorite; chlorites; hypobromites.</t>
    </r>
    <r>
      <rPr>
        <sz val="11"/>
        <color rgb="FF000000"/>
        <rFont val="Calibri"/>
      </rPr>
      <t/>
    </r>
  </si>
  <si>
    <r>
      <rPr>
        <sz val="11"/>
        <rFont val="Calibri"/>
      </rPr>
      <t xml:space="preserve">0304 - Fish fillets and other fish meat (whether or not minced), fresh, chilled or frozen.; 2828 - Hypochlorites; commercial calcium hypochlorite; chlorites; hypobromites.; 3306 - Preparations for oral or dental hygiene, including denture fixative pastes and powders; yarn used to clean between the teeth (dental floss), in individual retail packages.; 340211 - -- Anionic; </t>
    </r>
  </si>
  <si>
    <r>
      <rPr>
        <sz val="11"/>
        <rFont val="Calibri"/>
      </rPr>
      <t xml:space="preserve">01.060 - Quantities and units; 67.120.30 - Fish and fishery products; 71.100.40 - Surface active agents; 71.100.70 - Cosmetics. Toiletries; </t>
    </r>
  </si>
  <si>
    <r>
      <rPr>
        <sz val="11"/>
        <rFont val="Calibri"/>
      </rPr>
      <t xml:space="preserve">Prevention of deceptive practices and consumer protection; Quality requirements; </t>
    </r>
  </si>
  <si>
    <t>G/TBT/N/BRA/794</t>
  </si>
  <si>
    <r>
      <rPr>
        <sz val="11"/>
        <rFont val="Calibri"/>
      </rPr>
      <t>HS 0511 animal origin products</t>
    </r>
    <r>
      <rPr>
        <sz val="11"/>
        <color rgb="FF000000"/>
        <rFont val="Calibri"/>
      </rPr>
      <t/>
    </r>
  </si>
  <si>
    <r>
      <rPr>
        <sz val="11"/>
        <rFont val="Calibri"/>
      </rPr>
      <t xml:space="preserve">0511 - Animal products not elsewhere specified or included; dead animals of Chapter 1 or 3, unfit for human consumption.; </t>
    </r>
  </si>
  <si>
    <t>G/TBT/N/BRA/795</t>
  </si>
  <si>
    <r>
      <rPr>
        <sz val="11"/>
        <rFont val="Calibri"/>
      </rPr>
      <t>HS 01.02</t>
    </r>
    <r>
      <rPr>
        <sz val="11"/>
        <color rgb="FF000000"/>
        <rFont val="Calibri"/>
      </rPr>
      <t/>
    </r>
  </si>
  <si>
    <r>
      <rPr>
        <sz val="11"/>
        <rFont val="Calibri"/>
      </rPr>
      <t xml:space="preserve">0102 - Live bovine animals.; </t>
    </r>
  </si>
  <si>
    <r>
      <rPr>
        <sz val="11"/>
        <rFont val="Calibri"/>
      </rPr>
      <t xml:space="preserve">Protection of human health or safety; Protection of animal or plant life or health; Quality requirements; </t>
    </r>
  </si>
  <si>
    <t>G/TBT/N/BRA/796</t>
  </si>
  <si>
    <r>
      <rPr>
        <sz val="11"/>
        <rFont val="Calibri"/>
      </rPr>
      <t>HS 05</t>
    </r>
    <r>
      <rPr>
        <sz val="11"/>
        <color rgb="FF000000"/>
        <rFont val="Calibri"/>
      </rPr>
      <t/>
    </r>
  </si>
  <si>
    <r>
      <rPr>
        <sz val="11"/>
        <rFont val="Calibri"/>
      </rPr>
      <t xml:space="preserve">05 - Products of animal origin, not elsewhere specified or included; </t>
    </r>
  </si>
  <si>
    <t>G/TBT/N/JPN/587</t>
  </si>
  <si>
    <t>Japan</t>
  </si>
  <si>
    <r>
      <rPr>
        <sz val="11"/>
        <rFont val="Calibri"/>
      </rPr>
      <t>Substances with probable effects on the central nervous system</t>
    </r>
    <r>
      <rPr>
        <sz val="11"/>
        <color rgb="FF000000"/>
        <rFont val="Calibri"/>
      </rPr>
      <t/>
    </r>
  </si>
  <si>
    <r>
      <rPr>
        <sz val="11"/>
        <rFont val="Calibri"/>
      </rPr>
      <t xml:space="preserve">11.120 - Pharmaceutics; </t>
    </r>
  </si>
  <si>
    <t>G/TBT/N/USA/1347</t>
  </si>
  <si>
    <t>United States of America</t>
  </si>
  <si>
    <r>
      <rPr>
        <sz val="11"/>
        <rFont val="Calibri"/>
      </rPr>
      <t>Pools, hot tubs and spas</t>
    </r>
    <r>
      <rPr>
        <sz val="11"/>
        <color rgb="FF000000"/>
        <rFont val="Calibri"/>
      </rPr>
      <t/>
    </r>
  </si>
  <si>
    <r>
      <rPr>
        <sz val="11"/>
        <rFont val="Calibri"/>
      </rPr>
      <t xml:space="preserve">13.060 - Water quality; 97.220 - Sports equipment and facilities; </t>
    </r>
  </si>
  <si>
    <t>G/TBT/N/ARG/331</t>
  </si>
  <si>
    <t>Argentina</t>
  </si>
  <si>
    <t>Wine</t>
  </si>
  <si>
    <t>G/TBT/N/BRA/772/Add.1</t>
  </si>
  <si>
    <r>
      <rPr>
        <i/>
        <sz val="11"/>
        <rFont val="Calibri"/>
      </rPr>
      <t>HS Code(s):03</t>
    </r>
    <r>
      <rPr>
        <sz val="11"/>
        <color rgb="FF000000"/>
        <rFont val="Calibri"/>
      </rPr>
      <t/>
    </r>
  </si>
  <si>
    <r>
      <rPr>
        <sz val="11"/>
        <rFont val="Calibri"/>
      </rPr>
      <t xml:space="preserve">03 - Fish and crustaceans, molluscs and other aquatic invertebrates; </t>
    </r>
    <r>
      <rPr>
        <sz val="11"/>
        <color rgb="FF000000"/>
        <rFont val="Calibri"/>
      </rPr>
      <t xml:space="preserve">
</t>
    </r>
    <r>
      <rPr>
        <i/>
        <sz val="11"/>
        <color rgb="FF000000"/>
        <rFont val="Calibri"/>
      </rPr>
      <t xml:space="preserve">03 - Fish and crustaceans, molluscs and other aquatic invertebrates; </t>
    </r>
  </si>
  <si>
    <r>
      <rPr>
        <sz val="11"/>
        <rFont val="Calibri"/>
      </rPr>
      <t xml:space="preserve">67.120.30 - Fish and fishery products; </t>
    </r>
    <r>
      <rPr>
        <sz val="11"/>
        <color rgb="FF000000"/>
        <rFont val="Calibri"/>
      </rPr>
      <t xml:space="preserve">
</t>
    </r>
    <r>
      <rPr>
        <i/>
        <sz val="11"/>
        <color rgb="FF000000"/>
        <rFont val="Calibri"/>
      </rPr>
      <t xml:space="preserve">67.120.30 - Fish and fishery products; </t>
    </r>
  </si>
  <si>
    <r>
      <rPr>
        <i/>
        <sz val="11"/>
        <rFont val="Calibri"/>
      </rPr>
      <t xml:space="preserve">Protection of human health or safety; Quality requirements; </t>
    </r>
  </si>
  <si>
    <t>G/TBT/N/CAN/500/Add.1</t>
  </si>
  <si>
    <t>Canada</t>
  </si>
  <si>
    <r>
      <rPr>
        <i/>
        <sz val="11"/>
        <rFont val="Calibri"/>
      </rPr>
      <t>Environmental protection (ICS: 13.020), Fuels (ICS:75.160), Biological sources and alternative sources of energy (ICS: 27.190) ;
HS codes ;
For the two fuels regulations: 2207.20; 2710; 2710.12; 2710.19;2710.91;2710.99; 3826. ;
For Tetrachloroethylene (Use in Dry Cleaning and Reporting Requirements) Regulations ;
and Solvent Degreasing Regulations: 2903.23.00.00  ;
For Solvent Degreasing Regulations: 2903.22.00.00  ;
For Volatile Organic Compound (VOC) Concentration Limits for Automotive Refinishing Products Regulations: 2710.12.90 31;3208.90.90 10; 3208.90.90 20; 3209.10.00 10; 3209.10.00 20; 3209.90.00 10; 3209.90.00 20; 3210.00.00 10; 3210.00.00 20; 3210.00.00 90; 32.12; 3814.00.00 10; 3814.00.00 20; 3814.00.00 30; 3814.00.00 90. ;
For Volatile Organic Compound (VOC) Concentration Limits for Architectural Coatings Regulations: 3208.90.90 10; 3208.90.90 20; 3209.10.00 10; 3209.10.00 20; 3209.90.00 10; 3209.90.00 20; 3210.00.00 10; 3210.00.00 20; 3210.00.00 90; 32.12; 3214.10.90 10; 3214.10.90 20; 3214.10.90 90; 3214.90.00 10; 3214.90.00 90; 3814.00.00 10; 3814.00.00 20; 3814.00.00 30; 3814.00.00 90; 3824.40.00 00.</t>
    </r>
    <r>
      <rPr>
        <sz val="11"/>
        <color rgb="FF000000"/>
        <rFont val="Calibri"/>
      </rPr>
      <t/>
    </r>
  </si>
  <si>
    <r>
      <rPr>
        <sz val="11"/>
        <rFont val="Calibri"/>
      </rPr>
      <t xml:space="preserve">3209 - Paints and varnishes (including enamels and lacquers) based on synthetic polymers or chemically modified natural polymers, dispersed or dissolved in an aqueous medium.; 27109 - - Waste oils:; 220720 - - Ethyl alcohol and other spirits, denatured, of any strength; 2710 - Petroleum oils and oils obtained from bituminous minerals, other than crude; preparations not elsewhere specified or included, containing by weight 70% or more of petroleum oils or of oils obtained from bituminous minerals, these oils being the basic constituents of the preparations; waste oils.; 271019 - -- Other; 271091 - -- Containing polychlorinated biphenyls (PCBs), polychlorinated terphenyls (PCTs) or polybrominated biphenyls (PBBs); 271099 - -- Other; 290322 - -- Trichloroethylene; 290323 - -- Tetrachloroethylene (perchloroethylene); 320890 - - Other; 320910 - - Based on acrylic or vinyl polymers; 320990 - - Other; 3210 - Other paints and varnishes (including enamels, lacquers and distempers); prepared water pigments of a kind used for finishing leather.; 3212 - Pigments (including metallic powders and flakes) dispersed in non-aqueous media, in liquid or paste form, of a kind used in the manufacture of paints (including enamels); stamping foils; dyes and other colouring matter put up in forms or packings for retail sale.; 3214 - Glaziers' putty, grafting putty, resin cements, caulking compounds and other mastics; painters' fillings; non-refractory surfacing preparations for façades, indoor walls, floors, ceilings or the like.; 38 - Miscellaneous chemical products; 3814 - Organic composite solvents and thinners, not elsewhere specified or included; prepared paint or varnish removers.; 382440 - - Prepared additives for cements, mortars or concretes; </t>
    </r>
    <r>
      <rPr>
        <sz val="11"/>
        <color rgb="FF000000"/>
        <rFont val="Calibri"/>
      </rPr>
      <t xml:space="preserve">
</t>
    </r>
    <r>
      <rPr>
        <i/>
        <sz val="11"/>
        <color rgb="FF000000"/>
        <rFont val="Calibri"/>
      </rPr>
      <t xml:space="preserve">220720 - - Ethyl alcohol and other spirits, denatured, of any strength; 2710 - Petroleum oils and oils obtained from bituminous minerals, other than crude; preparations not elsewhere specified or included, containing by weight 70% or more of petroleum oils or of oils obtained from bituminous minerals, these oils being the basic constituents of the preparations; waste oils.; 271019 - -- Other; 271091 - -- Containing polychlorinated biphenyls (PCBs), polychlorinated terphenyls (PCTs) or polybrominated biphenyls (PBBs); 271099 - -- Other; 290322 - -- Trichloroethylene; 290323 - -- Tetrachloroethylene (perchloroethylene); 320890 - - Other; 320910 - - Based on acrylic or vinyl polymers; 320990 - - Other; 3210 - Other paints and varnishes (including enamels, lacquers and distempers); prepared water pigments of a kind used for finishing leather.; 3212 - Pigments (including metallic powders and flakes) dispersed in non-aqueous media, in liquid or paste form, of a kind used in the manufacture of paints (including enamels); stamping foils; dyes and other colouring matter put up in forms or packings for retail sale.; 3214 - Glaziers' putty, grafting putty, resin cements, caulking compounds and other mastics; painters' fillings; non-refractory surfacing preparations for façades, indoor walls, floors, ceilings or the like.; 38 - Miscellaneous chemical products; 3814 - Organic composite solvents and thinners, not elsewhere specified or included; prepared paint or varnish removers.; 382440 - - Prepared additives for cements, mortars or concretes; </t>
    </r>
  </si>
  <si>
    <r>
      <rPr>
        <sz val="11"/>
        <rFont val="Calibri"/>
      </rPr>
      <t xml:space="preserve">13.020 - Environmental protection; 27.190 - Biological sources and alternative sources of energy; 75.160 - Fuels; </t>
    </r>
    <r>
      <rPr>
        <sz val="11"/>
        <color rgb="FF000000"/>
        <rFont val="Calibri"/>
      </rPr>
      <t xml:space="preserve">
</t>
    </r>
    <r>
      <rPr>
        <i/>
        <sz val="11"/>
        <color rgb="FF000000"/>
        <rFont val="Calibri"/>
      </rPr>
      <t xml:space="preserve">13.020 - Environmental protection; 27.190 - Biological sources and alternative sources of energy; 75.160 - Fuels; </t>
    </r>
  </si>
  <si>
    <r>
      <rPr>
        <i/>
        <sz val="11"/>
        <rFont val="Calibri"/>
      </rPr>
      <t xml:space="preserve">Protection of the environment; </t>
    </r>
  </si>
  <si>
    <t>G/TBT/N/CAN/544</t>
  </si>
  <si>
    <r>
      <rPr>
        <sz val="11"/>
        <rFont val="Calibri"/>
      </rPr>
      <t>Radiocommunications (ICS 33.060)</t>
    </r>
    <r>
      <rPr>
        <sz val="11"/>
        <color rgb="FF000000"/>
        <rFont val="Calibri"/>
      </rPr>
      <t/>
    </r>
  </si>
  <si>
    <r>
      <rPr>
        <sz val="11"/>
        <rFont val="Calibri"/>
      </rPr>
      <t xml:space="preserve">33.060 - Radiocommunications; </t>
    </r>
  </si>
  <si>
    <t>G/TBT/N/CHL/438</t>
  </si>
  <si>
    <t>Chile</t>
  </si>
  <si>
    <t>Tramway systems</t>
  </si>
  <si>
    <r>
      <rPr>
        <sz val="11"/>
        <rFont val="Calibri"/>
      </rPr>
      <t xml:space="preserve">45.120 - Equipment for railway/cableway construction and maintenance; </t>
    </r>
  </si>
  <si>
    <t>G/TBT/N/CRI/174</t>
  </si>
  <si>
    <t>Costa Rica</t>
  </si>
  <si>
    <r>
      <rPr>
        <sz val="11"/>
        <rFont val="Calibri"/>
      </rPr>
      <t xml:space="preserve">91.100.40 - Products in fibre-reinforced cement; </t>
    </r>
  </si>
  <si>
    <t>G/TBT/N/CRI/175</t>
  </si>
  <si>
    <r>
      <rPr>
        <sz val="11"/>
        <rFont val="Calibri"/>
      </rPr>
      <t xml:space="preserve">23.020.30 - Gas pressure vessels, gas cylinders; </t>
    </r>
  </si>
  <si>
    <t>G/TBT/N/ECU/144/Add.3</t>
  </si>
  <si>
    <r>
      <rPr>
        <i/>
        <sz val="11"/>
        <rFont val="Calibri"/>
      </rPr>
      <t>8419.19.90. ;</t>
    </r>
    <r>
      <rPr>
        <sz val="11"/>
        <color rgb="FF000000"/>
        <rFont val="Calibri"/>
      </rPr>
      <t/>
    </r>
  </si>
  <si>
    <r>
      <rPr>
        <sz val="11"/>
        <rFont val="Calibri"/>
      </rPr>
      <t xml:space="preserve">841919 - -- Other; </t>
    </r>
    <r>
      <rPr>
        <sz val="11"/>
        <color rgb="FF000000"/>
        <rFont val="Calibri"/>
      </rPr>
      <t xml:space="preserve">
</t>
    </r>
    <r>
      <rPr>
        <i/>
        <sz val="11"/>
        <color rgb="FF000000"/>
        <rFont val="Calibri"/>
      </rPr>
      <t xml:space="preserve">841919 - -- Other; </t>
    </r>
  </si>
  <si>
    <r>
      <rPr>
        <sz val="11"/>
        <rFont val="Calibri"/>
      </rPr>
      <t xml:space="preserve">27.160 - Solar energy engineering; </t>
    </r>
  </si>
  <si>
    <r>
      <rPr>
        <i/>
        <sz val="11"/>
        <rFont val="Calibri"/>
      </rPr>
      <t xml:space="preserve">Prevention of deceptive practices and consumer protection; Protection of the environment; </t>
    </r>
  </si>
  <si>
    <t>G/TBT/N/ECU/181/Add.3</t>
  </si>
  <si>
    <r>
      <rPr>
        <i/>
        <sz val="11"/>
        <rFont val="Calibri"/>
      </rPr>
      <t>8504.21.90 and 8504.33.00. ;</t>
    </r>
    <r>
      <rPr>
        <sz val="11"/>
        <color rgb="FF000000"/>
        <rFont val="Calibri"/>
      </rPr>
      <t/>
    </r>
  </si>
  <si>
    <r>
      <rPr>
        <sz val="11"/>
        <rFont val="Calibri"/>
      </rPr>
      <t xml:space="preserve">850421 - -- Having a power handling capacity not exceeding 650 kVA; 850433 - -- Having a power handling capacity exceeding 16 kVA but not exceeding 500 kVA; </t>
    </r>
    <r>
      <rPr>
        <sz val="11"/>
        <color rgb="FF000000"/>
        <rFont val="Calibri"/>
      </rPr>
      <t xml:space="preserve">
</t>
    </r>
    <r>
      <rPr>
        <i/>
        <sz val="11"/>
        <color rgb="FF000000"/>
        <rFont val="Calibri"/>
      </rPr>
      <t xml:space="preserve">850421 - -- Having a power handling capacity not exceeding 650 kVA; 850433 - -- Having a power handling capacity exceeding 16 kVA but not exceeding 500 kVA; </t>
    </r>
  </si>
  <si>
    <r>
      <rPr>
        <sz val="11"/>
        <rFont val="Calibri"/>
      </rPr>
      <t xml:space="preserve">29.180 - Transformers. Reactors; </t>
    </r>
  </si>
  <si>
    <t>G/TBT/N/MEX/320/Add.2</t>
  </si>
  <si>
    <r>
      <rPr>
        <sz val="11"/>
        <rFont val="Calibri"/>
      </rPr>
      <t xml:space="preserve">7613 - Aluminum containers for compressed or liquefied gas.; </t>
    </r>
    <r>
      <rPr>
        <sz val="11"/>
        <color rgb="FF000000"/>
        <rFont val="Calibri"/>
      </rPr>
      <t xml:space="preserve">
</t>
    </r>
    <r>
      <rPr>
        <i/>
        <sz val="11"/>
        <color rgb="FF000000"/>
        <rFont val="Calibri"/>
      </rPr>
      <t xml:space="preserve">7613 - Aluminum containers for compressed or liquefied gas.; </t>
    </r>
  </si>
  <si>
    <r>
      <rPr>
        <sz val="11"/>
        <rFont val="Calibri"/>
      </rPr>
      <t xml:space="preserve">75.200 - Petroleum products and natural gas handling equipment; </t>
    </r>
  </si>
  <si>
    <r>
      <rPr>
        <i/>
        <sz val="11"/>
        <rFont val="Calibri"/>
      </rPr>
      <t xml:space="preserve">Protection of human health or safety; </t>
    </r>
  </si>
  <si>
    <t>G/TBT/N/MEX/325/Add.2</t>
  </si>
  <si>
    <r>
      <rPr>
        <sz val="11"/>
        <rFont val="Calibri"/>
      </rPr>
      <t xml:space="preserve">271121 - -- Natural gas; </t>
    </r>
    <r>
      <rPr>
        <sz val="11"/>
        <color rgb="FF000000"/>
        <rFont val="Calibri"/>
      </rPr>
      <t xml:space="preserve">
</t>
    </r>
    <r>
      <rPr>
        <i/>
        <sz val="11"/>
        <color rgb="FF000000"/>
        <rFont val="Calibri"/>
      </rPr>
      <t xml:space="preserve">271121 - -- Natural gas; </t>
    </r>
  </si>
  <si>
    <r>
      <rPr>
        <sz val="11"/>
        <rFont val="Calibri"/>
      </rPr>
      <t xml:space="preserve">75.060 - Natural gas; 75.160.20 - Liquid fuels; 75.200 - Petroleum products and natural gas handling equipment; </t>
    </r>
    <r>
      <rPr>
        <sz val="11"/>
        <color rgb="FF000000"/>
        <rFont val="Calibri"/>
      </rPr>
      <t xml:space="preserve">
</t>
    </r>
    <r>
      <rPr>
        <i/>
        <sz val="11"/>
        <color rgb="FF000000"/>
        <rFont val="Calibri"/>
      </rPr>
      <t xml:space="preserve">75.060 - Natural gas; 75.160.20 - Liquid fuels; 75.200 - Petroleum products and natural gas handling equipment; </t>
    </r>
  </si>
  <si>
    <t>G/TBT/N/MEX/365/Add.3</t>
  </si>
  <si>
    <r>
      <rPr>
        <i/>
        <sz val="11"/>
        <rFont val="Calibri"/>
      </rPr>
      <t>Antipollution equipment, 98.06.00.02</t>
    </r>
    <r>
      <rPr>
        <sz val="11"/>
        <color rgb="FF000000"/>
        <rFont val="Calibri"/>
      </rPr>
      <t/>
    </r>
  </si>
  <si>
    <r>
      <rPr>
        <sz val="11"/>
        <rFont val="Calibri"/>
      </rPr>
      <t xml:space="preserve">75.160 - Fuels; </t>
    </r>
  </si>
  <si>
    <t>G/TBT/N/MEX/367/Add.2</t>
  </si>
  <si>
    <r>
      <rPr>
        <i/>
        <sz val="11"/>
        <rFont val="Calibri"/>
      </rPr>
      <t>Equipment and material required for the design, construction, pre-start up, operation, maintenance, closure and dismantling of service stations selling liquefied petroleum gas to the public. Requirements relating to industrial safety, operational safety, and environmental protection. (HS: 940180)</t>
    </r>
    <r>
      <rPr>
        <sz val="11"/>
        <color rgb="FF000000"/>
        <rFont val="Calibri"/>
      </rPr>
      <t/>
    </r>
  </si>
  <si>
    <r>
      <rPr>
        <sz val="11"/>
        <rFont val="Calibri"/>
      </rPr>
      <t xml:space="preserve">75.160 - Fuels; 75.200 - Petroleum products and natural gas handling equipment; </t>
    </r>
    <r>
      <rPr>
        <sz val="11"/>
        <color rgb="FF000000"/>
        <rFont val="Calibri"/>
      </rPr>
      <t xml:space="preserve">
</t>
    </r>
    <r>
      <rPr>
        <i/>
        <sz val="11"/>
        <color rgb="FF000000"/>
        <rFont val="Calibri"/>
      </rPr>
      <t xml:space="preserve">75.160 - Fuels; 75.200 - Petroleum products and natural gas handling equipment; </t>
    </r>
  </si>
  <si>
    <t>G/TBT/N/MEX/369/Add.1</t>
  </si>
  <si>
    <r>
      <rPr>
        <i/>
        <sz val="11"/>
        <rFont val="Calibri"/>
      </rPr>
      <t>Totoaba (Totoaba macdonaldi)</t>
    </r>
    <r>
      <rPr>
        <sz val="11"/>
        <color rgb="FF000000"/>
        <rFont val="Calibri"/>
      </rPr>
      <t/>
    </r>
  </si>
  <si>
    <t>G/TBT/N/MYS/78</t>
  </si>
  <si>
    <t>Malaysia</t>
  </si>
  <si>
    <r>
      <rPr>
        <sz val="11"/>
        <rFont val="Calibri"/>
      </rPr>
      <t>HS code: 3294.10.900, 4014.90.100 (Feeding bottles and teats)</t>
    </r>
    <r>
      <rPr>
        <sz val="11"/>
        <color rgb="FF000000"/>
        <rFont val="Calibri"/>
      </rPr>
      <t/>
    </r>
  </si>
  <si>
    <r>
      <rPr>
        <sz val="11"/>
        <rFont val="Calibri"/>
      </rPr>
      <t xml:space="preserve">392410 - - Tableware and kitchenware; 401490 - - Other; </t>
    </r>
  </si>
  <si>
    <r>
      <rPr>
        <sz val="11"/>
        <rFont val="Calibri"/>
      </rPr>
      <t xml:space="preserve">55.100 - Bottles. Pots. Jars; 67.250 - Materials and articles in contact with foodstuffs; 83.140 - Rubber and plastics products; 97.190 - Equipment for children; </t>
    </r>
  </si>
  <si>
    <r>
      <rPr>
        <sz val="11"/>
        <rFont val="Calibri"/>
      </rPr>
      <t xml:space="preserve">Consumer information, labelling; Prevention of deceptive practices and consumer protection; </t>
    </r>
  </si>
  <si>
    <t>G/TBT/N/TPKM/313/Add.1</t>
  </si>
  <si>
    <t>Chinese Taipei</t>
  </si>
  <si>
    <r>
      <rPr>
        <i/>
        <sz val="11"/>
        <rFont val="Calibri"/>
      </rPr>
      <t>Ventilators/Exhaust hoods (inspection scope: rated voltage not exceeding single-phase 250V AC, including those with/charged with a AC to DC adapter)</t>
    </r>
    <r>
      <rPr>
        <sz val="11"/>
        <color rgb="FF000000"/>
        <rFont val="Calibri"/>
      </rPr>
      <t/>
    </r>
  </si>
  <si>
    <r>
      <rPr>
        <sz val="11"/>
        <rFont val="Calibri"/>
      </rPr>
      <t xml:space="preserve">841460 - - Hoods having a maximum horizontal side not exceeding 120 cm; </t>
    </r>
    <r>
      <rPr>
        <sz val="11"/>
        <color rgb="FF000000"/>
        <rFont val="Calibri"/>
      </rPr>
      <t xml:space="preserve">
</t>
    </r>
    <r>
      <rPr>
        <i/>
        <sz val="11"/>
        <color rgb="FF000000"/>
        <rFont val="Calibri"/>
      </rPr>
      <t xml:space="preserve">841460 - - Hoods having a maximum horizontal side not exceeding 120 cm; </t>
    </r>
  </si>
  <si>
    <r>
      <rPr>
        <sz val="11"/>
        <rFont val="Calibri"/>
      </rPr>
      <t xml:space="preserve">97.040.20 - Cooking ranges, working tables, ovens and similar appliances; </t>
    </r>
    <r>
      <rPr>
        <sz val="11"/>
        <color rgb="FF000000"/>
        <rFont val="Calibri"/>
      </rPr>
      <t xml:space="preserve">
</t>
    </r>
    <r>
      <rPr>
        <i/>
        <sz val="11"/>
        <color rgb="FF000000"/>
        <rFont val="Calibri"/>
      </rPr>
      <t xml:space="preserve">97.040.20 - Cooking ranges, working tables, ovens and similar appliances; </t>
    </r>
  </si>
  <si>
    <r>
      <rPr>
        <i/>
        <sz val="11"/>
        <rFont val="Calibri"/>
      </rPr>
      <t xml:space="preserve">Consumer information, labelling; Protection of human health or safety; </t>
    </r>
  </si>
  <si>
    <t>G/TBT/N/USA/1058/Add.1</t>
  </si>
  <si>
    <r>
      <rPr>
        <i/>
        <sz val="11"/>
        <rFont val="Calibri"/>
      </rPr>
      <t>Hearing aids</t>
    </r>
    <r>
      <rPr>
        <sz val="11"/>
        <color rgb="FF000000"/>
        <rFont val="Calibri"/>
      </rPr>
      <t/>
    </r>
  </si>
  <si>
    <r>
      <rPr>
        <sz val="11"/>
        <rFont val="Calibri"/>
      </rPr>
      <t xml:space="preserve">9021 - Orthopaedic appliances, including crutches, surgical belts and trusses; splints and other fracture appliances; artificial parts of the body; hearing aids and other appliances which are worn or carried, or implanted in the body, to compensate for a defect or disability.; </t>
    </r>
    <r>
      <rPr>
        <sz val="11"/>
        <color rgb="FF000000"/>
        <rFont val="Calibri"/>
      </rPr>
      <t xml:space="preserve">
</t>
    </r>
    <r>
      <rPr>
        <i/>
        <sz val="11"/>
        <color rgb="FF000000"/>
        <rFont val="Calibri"/>
      </rPr>
      <t xml:space="preserve">9021 - Orthopaedic appliances, including crutches, surgical belts and trusses; splints and other fracture appliances; artificial parts of the body; hearing aids and other appliances which are worn or carried, or implanted in the body, to compensate for a defect or disability.; </t>
    </r>
  </si>
  <si>
    <r>
      <rPr>
        <sz val="11"/>
        <rFont val="Calibri"/>
      </rPr>
      <t xml:space="preserve">11.180.15 - Aids for deaf and hearing impaired people; </t>
    </r>
    <r>
      <rPr>
        <sz val="11"/>
        <color rgb="FF000000"/>
        <rFont val="Calibri"/>
      </rPr>
      <t xml:space="preserve">
</t>
    </r>
    <r>
      <rPr>
        <i/>
        <sz val="11"/>
        <color rgb="FF000000"/>
        <rFont val="Calibri"/>
      </rPr>
      <t xml:space="preserve">11.180.15 - Aids for deaf and hearing impaired people; </t>
    </r>
  </si>
  <si>
    <r>
      <rPr>
        <i/>
        <sz val="11"/>
        <rFont val="Calibri"/>
      </rPr>
      <t xml:space="preserve">Prevention of deceptive practices and consumer protection; </t>
    </r>
  </si>
  <si>
    <t>G/TBT/N/USA/1169/Add.1</t>
  </si>
  <si>
    <r>
      <rPr>
        <i/>
        <sz val="11"/>
        <rFont val="Calibri"/>
      </rPr>
      <t>Fire protection</t>
    </r>
    <r>
      <rPr>
        <sz val="11"/>
        <color rgb="FF000000"/>
        <rFont val="Calibri"/>
      </rPr>
      <t/>
    </r>
  </si>
  <si>
    <r>
      <rPr>
        <sz val="11"/>
        <rFont val="Calibri"/>
      </rPr>
      <t xml:space="preserve">13.220 - Protection against fire; </t>
    </r>
    <r>
      <rPr>
        <sz val="11"/>
        <color rgb="FF000000"/>
        <rFont val="Calibri"/>
      </rPr>
      <t xml:space="preserve">
</t>
    </r>
    <r>
      <rPr>
        <i/>
        <sz val="11"/>
        <color rgb="FF000000"/>
        <rFont val="Calibri"/>
      </rPr>
      <t xml:space="preserve">13.220 - Protection against fire; </t>
    </r>
  </si>
  <si>
    <t>G/TBT/N/USA/1227/Add.1</t>
  </si>
  <si>
    <r>
      <rPr>
        <i/>
        <sz val="11"/>
        <rFont val="Calibri"/>
      </rPr>
      <t>Emergency alert system</t>
    </r>
    <r>
      <rPr>
        <sz val="11"/>
        <color rgb="FF000000"/>
        <rFont val="Calibri"/>
      </rPr>
      <t/>
    </r>
  </si>
  <si>
    <r>
      <rPr>
        <sz val="11"/>
        <rFont val="Calibri"/>
      </rPr>
      <t xml:space="preserve">13.320 - Alarm and warning systems; 33.060 - Radiocommunications; 33.070 - Mobile services; </t>
    </r>
    <r>
      <rPr>
        <sz val="11"/>
        <color rgb="FF000000"/>
        <rFont val="Calibri"/>
      </rPr>
      <t xml:space="preserve">
</t>
    </r>
    <r>
      <rPr>
        <i/>
        <sz val="11"/>
        <color rgb="FF000000"/>
        <rFont val="Calibri"/>
      </rPr>
      <t xml:space="preserve">13.320 - Alarm and warning systems; 33.060 - Radiocommunications; 33.070 - Mobile services; </t>
    </r>
  </si>
  <si>
    <t>G/TBT/N/USA/1339/Add.1</t>
  </si>
  <si>
    <r>
      <rPr>
        <i/>
        <sz val="11"/>
        <rFont val="Calibri"/>
      </rPr>
      <t>Oxazolidine, 3,3'-methylenebis[5-methyl-</t>
    </r>
    <r>
      <rPr>
        <sz val="11"/>
        <color rgb="FF000000"/>
        <rFont val="Calibri"/>
      </rPr>
      <t/>
    </r>
  </si>
  <si>
    <r>
      <rPr>
        <sz val="11"/>
        <rFont val="Calibri"/>
      </rPr>
      <t xml:space="preserve">13.020 - Environmental protection; 71.100 - Products of the chemical industry; </t>
    </r>
    <r>
      <rPr>
        <sz val="11"/>
        <color rgb="FF000000"/>
        <rFont val="Calibri"/>
      </rPr>
      <t xml:space="preserve">
</t>
    </r>
    <r>
      <rPr>
        <i/>
        <sz val="11"/>
        <color rgb="FF000000"/>
        <rFont val="Calibri"/>
      </rPr>
      <t xml:space="preserve">13.020 - Environmental protection; 71.100 - Products of the chemical industry; </t>
    </r>
  </si>
  <si>
    <t>G/TBT/N/USA/1343</t>
  </si>
  <si>
    <r>
      <rPr>
        <sz val="11"/>
        <rFont val="Calibri"/>
      </rPr>
      <t>Hydrofluorocarbons</t>
    </r>
    <r>
      <rPr>
        <sz val="11"/>
        <color rgb="FF000000"/>
        <rFont val="Calibri"/>
      </rPr>
      <t/>
    </r>
  </si>
  <si>
    <r>
      <rPr>
        <sz val="11"/>
        <rFont val="Calibri"/>
      </rPr>
      <t xml:space="preserve">13.020 - Environmental protection; 71.100 - Products of the chemical industry; </t>
    </r>
  </si>
  <si>
    <t>G/TBT/N/USA/1344</t>
  </si>
  <si>
    <r>
      <rPr>
        <sz val="11"/>
        <rFont val="Calibri"/>
      </rPr>
      <t>Portable electric spas</t>
    </r>
    <r>
      <rPr>
        <sz val="11"/>
        <color rgb="FF000000"/>
        <rFont val="Calibri"/>
      </rPr>
      <t/>
    </r>
  </si>
  <si>
    <r>
      <rPr>
        <sz val="11"/>
        <rFont val="Calibri"/>
      </rPr>
      <t xml:space="preserve">13.020 - Environmental protection; 97.170 - Body care equipment; </t>
    </r>
  </si>
  <si>
    <t>G/TBT/N/USA/1345</t>
  </si>
  <si>
    <r>
      <rPr>
        <sz val="11"/>
        <rFont val="Calibri"/>
      </rPr>
      <t>Ignition interlock devices</t>
    </r>
    <r>
      <rPr>
        <sz val="11"/>
        <color rgb="FF000000"/>
        <rFont val="Calibri"/>
      </rPr>
      <t/>
    </r>
  </si>
  <si>
    <r>
      <rPr>
        <sz val="11"/>
        <rFont val="Calibri"/>
      </rPr>
      <t xml:space="preserve">43.040 - Road vehicle systems; </t>
    </r>
  </si>
  <si>
    <t>G/TBT/N/USA/1346</t>
  </si>
  <si>
    <r>
      <rPr>
        <sz val="11"/>
        <rFont val="Calibri"/>
      </rPr>
      <t>Hazardous substances; animal testing regulations</t>
    </r>
    <r>
      <rPr>
        <sz val="11"/>
        <color rgb="FF000000"/>
        <rFont val="Calibri"/>
      </rPr>
      <t/>
    </r>
  </si>
  <si>
    <r>
      <rPr>
        <sz val="11"/>
        <rFont val="Calibri"/>
      </rPr>
      <t xml:space="preserve">11.020 - Medical sciences and health care facilities in general; 13.120 - Domestic safety; 19.020 - Test conditions and procedures in general; </t>
    </r>
  </si>
  <si>
    <r>
      <rPr>
        <sz val="11"/>
        <rFont val="Calibri"/>
      </rPr>
      <t xml:space="preserve">Prevention of deceptive practices and consumer protection; Protection of human health or safety; Protection of animal or plant life or health; </t>
    </r>
  </si>
  <si>
    <t>G/TBT/N/USA/431/Rev.1/Add.1</t>
  </si>
  <si>
    <r>
      <rPr>
        <i/>
        <sz val="11"/>
        <rFont val="Calibri"/>
      </rPr>
      <t>All-terrain vehicles</t>
    </r>
    <r>
      <rPr>
        <sz val="11"/>
        <color rgb="FF000000"/>
        <rFont val="Calibri"/>
      </rPr>
      <t/>
    </r>
  </si>
  <si>
    <r>
      <rPr>
        <sz val="11"/>
        <rFont val="Calibri"/>
      </rPr>
      <t xml:space="preserve">8705 - Special purpose motor vehicles, other than those principally designed for the transport of persons or goods (for example, breakdown lorries (wreckers), crane lorries (mobile cranes), fire fighting vehicles, concrete mixer lorries (concrete-mixers), road sweeper lorries (road sweepers), spraying lorries (spraying vehicles), mobile workshops, mobile radiological units).; 8707 - Bodies (including cabs), for the motor vehicles of headings 87.01 to 87.05.; </t>
    </r>
    <r>
      <rPr>
        <sz val="11"/>
        <color rgb="FF000000"/>
        <rFont val="Calibri"/>
      </rPr>
      <t xml:space="preserve">
</t>
    </r>
    <r>
      <rPr>
        <i/>
        <sz val="11"/>
        <color rgb="FF000000"/>
        <rFont val="Calibri"/>
      </rPr>
      <t xml:space="preserve">8705 - Special purpose motor vehicles, other than those principally designed for the transport of persons or goods (for example, breakdown lorries (wreckers), crane lorries (mobile cranes), fire fighting vehicles, concrete mixer lorries (concrete-mixers), road sweeper lorries (road sweepers), spraying lorries (spraying vehicles), mobile workshops, mobile radiological units).; </t>
    </r>
  </si>
  <si>
    <r>
      <rPr>
        <sz val="11"/>
        <rFont val="Calibri"/>
      </rPr>
      <t xml:space="preserve">43.160 - Special purpose vehicles; </t>
    </r>
    <r>
      <rPr>
        <sz val="11"/>
        <color rgb="FF000000"/>
        <rFont val="Calibri"/>
      </rPr>
      <t xml:space="preserve">
</t>
    </r>
    <r>
      <rPr>
        <i/>
        <sz val="11"/>
        <color rgb="FF000000"/>
        <rFont val="Calibri"/>
      </rPr>
      <t xml:space="preserve">43.160 - Special purpose vehicles; </t>
    </r>
  </si>
  <si>
    <t>G/TBT/N/USA/777/Rev.1</t>
  </si>
  <si>
    <r>
      <rPr>
        <sz val="11"/>
        <rFont val="Calibri"/>
      </rPr>
      <t>Hybrid and electric vehicles</t>
    </r>
    <r>
      <rPr>
        <sz val="11"/>
        <color rgb="FF000000"/>
        <rFont val="Calibri"/>
      </rPr>
      <t/>
    </r>
  </si>
  <si>
    <r>
      <rPr>
        <sz val="11"/>
        <rFont val="Calibri"/>
      </rPr>
      <t xml:space="preserve">43.040 - Road vehicle systems; 43.120 - Electric road vehicles; </t>
    </r>
  </si>
  <si>
    <t>G/TBT/N/EU/552</t>
  </si>
  <si>
    <t>European Union</t>
  </si>
  <si>
    <r>
      <rPr>
        <sz val="11"/>
        <rFont val="Calibri"/>
      </rPr>
      <t>Thiram (pesticide active substance)</t>
    </r>
    <r>
      <rPr>
        <sz val="11"/>
        <color rgb="FF000000"/>
        <rFont val="Calibri"/>
      </rPr>
      <t/>
    </r>
  </si>
  <si>
    <r>
      <rPr>
        <sz val="11"/>
        <rFont val="Calibri"/>
      </rPr>
      <t xml:space="preserve">65.100 - Pesticides and other agrochemicals; </t>
    </r>
  </si>
  <si>
    <r>
      <rPr>
        <sz val="11"/>
        <rFont val="Calibri"/>
      </rPr>
      <t xml:space="preserve">Protection of human health or safety; Protection of animal or plant life or health; Protection of the environment; </t>
    </r>
  </si>
  <si>
    <t>G/TBT/N/EU/553</t>
  </si>
  <si>
    <r>
      <rPr>
        <sz val="11"/>
        <rFont val="Calibri"/>
      </rPr>
      <t>Motor vehicles</t>
    </r>
    <r>
      <rPr>
        <sz val="11"/>
        <color rgb="FF000000"/>
        <rFont val="Calibri"/>
      </rPr>
      <t/>
    </r>
  </si>
  <si>
    <r>
      <rPr>
        <sz val="11"/>
        <rFont val="Calibri"/>
      </rPr>
      <t xml:space="preserve">43.020 - Road vehicles in general; </t>
    </r>
  </si>
  <si>
    <t>G/TBT/N/USA/1317/Add.1</t>
  </si>
  <si>
    <r>
      <rPr>
        <i/>
        <sz val="11"/>
        <rFont val="Calibri"/>
      </rPr>
      <t>Dishwashers, furnaces, room air conditioners, and pool heaters</t>
    </r>
    <r>
      <rPr>
        <sz val="11"/>
        <color rgb="FF000000"/>
        <rFont val="Calibri"/>
      </rPr>
      <t/>
    </r>
  </si>
  <si>
    <r>
      <rPr>
        <sz val="11"/>
        <rFont val="Calibri"/>
      </rPr>
      <t xml:space="preserve">13.020 - Environmental protection; 23.120 - Ventilators. Fans. Air-conditioners; 97.040.40 - Dishwashers; 97.060 - Laundry appliances; 97.100 - Domestic, commercial and industrial heating appliances; </t>
    </r>
    <r>
      <rPr>
        <sz val="11"/>
        <color rgb="FF000000"/>
        <rFont val="Calibri"/>
      </rPr>
      <t xml:space="preserve">
</t>
    </r>
    <r>
      <rPr>
        <i/>
        <sz val="11"/>
        <color rgb="FF000000"/>
        <rFont val="Calibri"/>
      </rPr>
      <t xml:space="preserve">13.020 - Environmental protection; 23.120 - Ventilators. Fans. Air-conditioners; 97.040.40 - Dishwashers; 97.060 - Laundry appliances; 97.100 - Domestic, commercial and industrial heating appliances; </t>
    </r>
  </si>
  <si>
    <r>
      <rPr>
        <i/>
        <sz val="11"/>
        <rFont val="Calibri"/>
      </rPr>
      <t xml:space="preserve">Consumer information, labelling; Protection of the environment; </t>
    </r>
  </si>
  <si>
    <t>G/TBT/N/CHL/436</t>
  </si>
  <si>
    <t>Polypropylene pipes for hot and cold water installations</t>
  </si>
  <si>
    <r>
      <rPr>
        <sz val="11"/>
        <rFont val="Calibri"/>
      </rPr>
      <t xml:space="preserve">23.040.20 - Plastics pipes; 91.140.60 - Water supply systems; </t>
    </r>
  </si>
  <si>
    <t>G/TBT/N/CHL/437</t>
  </si>
  <si>
    <t>Polypropylene plastic pipes used in hot and cold water installations and heating installations.</t>
  </si>
  <si>
    <r>
      <rPr>
        <sz val="11"/>
        <rFont val="Calibri"/>
      </rPr>
      <t xml:space="preserve">23.040.20 - Plastics pipes; 91.140.60 - Water supply systems; 91.140.65 - Water heating equipment; </t>
    </r>
  </si>
  <si>
    <t>G/TBT/N/KEN/643</t>
  </si>
  <si>
    <r>
      <rPr>
        <sz val="11"/>
        <rFont val="Calibri"/>
      </rPr>
      <t xml:space="preserve">71.100.70 - Cosmetics. Toiletries; </t>
    </r>
  </si>
  <si>
    <t>G/TBT/N/KEN/644</t>
  </si>
  <si>
    <r>
      <rPr>
        <sz val="11"/>
        <rFont val="Calibri"/>
      </rPr>
      <t xml:space="preserve">93.080.30 - Road equipment and installations; </t>
    </r>
  </si>
  <si>
    <t>G/TBT/N/KEN/645</t>
  </si>
  <si>
    <t>G/TBT/N/KEN/646</t>
  </si>
  <si>
    <r>
      <rPr>
        <sz val="11"/>
        <rFont val="Calibri"/>
      </rPr>
      <t xml:space="preserve">67.080 - Fruits. Vegetables; </t>
    </r>
  </si>
  <si>
    <t>G/TBT/N/KEN/647</t>
  </si>
  <si>
    <t>G/TBT/N/KEN/648</t>
  </si>
  <si>
    <t>G/TBT/N/KEN/649</t>
  </si>
  <si>
    <t>G/TBT/N/KEN/650</t>
  </si>
  <si>
    <r>
      <rPr>
        <sz val="11"/>
        <rFont val="Calibri"/>
      </rPr>
      <t xml:space="preserve">67.160 - Beverages; </t>
    </r>
  </si>
  <si>
    <t>G/TBT/N/KEN/651</t>
  </si>
  <si>
    <r>
      <rPr>
        <sz val="11"/>
        <rFont val="Calibri"/>
      </rPr>
      <t xml:space="preserve">67.080.10 - Fruits and derived products; </t>
    </r>
  </si>
  <si>
    <t>G/TBT/N/KEN/652</t>
  </si>
  <si>
    <r>
      <rPr>
        <sz val="11"/>
        <rFont val="Calibri"/>
      </rPr>
      <t xml:space="preserve">29.035.01 - Insulating materials in general; </t>
    </r>
  </si>
  <si>
    <t>G/TBT/N/USA/1340</t>
  </si>
  <si>
    <r>
      <rPr>
        <sz val="11"/>
        <rFont val="Calibri"/>
      </rPr>
      <t>Storage tanks</t>
    </r>
    <r>
      <rPr>
        <sz val="11"/>
        <color rgb="FF000000"/>
        <rFont val="Calibri"/>
      </rPr>
      <t/>
    </r>
  </si>
  <si>
    <r>
      <rPr>
        <sz val="11"/>
        <rFont val="Calibri"/>
      </rPr>
      <t xml:space="preserve">23.020 - Fluid storage devices; </t>
    </r>
  </si>
  <si>
    <t>G/TBT/N/USA/1341</t>
  </si>
  <si>
    <r>
      <rPr>
        <sz val="11"/>
        <rFont val="Calibri"/>
      </rPr>
      <t>High pressure piping systems</t>
    </r>
    <r>
      <rPr>
        <sz val="11"/>
        <color rgb="FF000000"/>
        <rFont val="Calibri"/>
      </rPr>
      <t/>
    </r>
  </si>
  <si>
    <r>
      <rPr>
        <sz val="11"/>
        <rFont val="Calibri"/>
      </rPr>
      <t xml:space="preserve">7303 - Tubes, pipes and hollow profiles, of cast iron.; 7304 - Tubes, pipes and hollow profiles, seamless, of iron (other than cast iron) or steel.; 7305 - Other tubes and pipes (for example, welded, riveted or similarly closed), having circular cross-sections, the external diameter of which exceeds 406.4 mm, of iron or steel.; 7306 - Other tubes, pipes and hollow profiles (for example, open seam or welded, riveted or similarly closed), of iron or steel.; 7307 - Tube or pipe fittings (for example, couplings, elbows, sleeves), of iron or steel.; </t>
    </r>
  </si>
  <si>
    <r>
      <rPr>
        <sz val="11"/>
        <rFont val="Calibri"/>
      </rPr>
      <t xml:space="preserve">23.040 - Pipeline components and pipelines; 91.140 - Installations in buildings; </t>
    </r>
  </si>
  <si>
    <t>G/TBT/N/USA/1342</t>
  </si>
  <si>
    <r>
      <rPr>
        <sz val="11"/>
        <rFont val="Calibri"/>
      </rPr>
      <t>Underground storage tanks</t>
    </r>
    <r>
      <rPr>
        <sz val="11"/>
        <color rgb="FF000000"/>
        <rFont val="Calibri"/>
      </rPr>
      <t/>
    </r>
  </si>
  <si>
    <t>G/TBT/N/CHL/253/Add.1</t>
  </si>
  <si>
    <r>
      <rPr>
        <i/>
        <sz val="11"/>
        <rFont val="Calibri"/>
      </rPr>
      <t>Portable fire extinguishers ;</t>
    </r>
    <r>
      <rPr>
        <sz val="11"/>
        <color rgb="FF000000"/>
        <rFont val="Calibri"/>
      </rPr>
      <t/>
    </r>
  </si>
  <si>
    <t>G/TBT/N/EU/551</t>
  </si>
  <si>
    <r>
      <rPr>
        <sz val="11"/>
        <rFont val="Calibri"/>
      </rPr>
      <t>Fruit and vegetables. HS codes: 080810; 0805; 081050; 0705; 080930; 080830; 081010; 070960; 080610; 070200</t>
    </r>
    <r>
      <rPr>
        <sz val="11"/>
        <color rgb="FF000000"/>
        <rFont val="Calibri"/>
      </rPr>
      <t/>
    </r>
  </si>
  <si>
    <r>
      <rPr>
        <sz val="11"/>
        <rFont val="Calibri"/>
      </rPr>
      <t xml:space="preserve">0702 - Tomatoes, fresh or chilled.; 070200 - Tomatoes, fresh or chilled.; 0705 - Lettuce (Lactuca sativa) and chicory (Cichorium spp.), fresh or chilled.; 070960 - - Fruits of the genus Capsicum or of the genus Pimenta; 0805 - Citrus fruit, fresh or dried.; 080610 - - Fresh; 0808 - Apples, pears and quinces, fresh.; 080810 - - Apples; 080820 - - Pears and quinces; 080930 - - Peaches, including nectarines; 081010 - - Strawberries; 081050 - - Kiwifruit; </t>
    </r>
  </si>
  <si>
    <t>G/TBT/N/MEX/235/Add.5</t>
  </si>
  <si>
    <r>
      <rPr>
        <sz val="11"/>
        <rFont val="Calibri"/>
      </rPr>
      <t xml:space="preserve">070960 - - Fruits of the genus Capsicum or of the genus Pimenta; </t>
    </r>
    <r>
      <rPr>
        <sz val="11"/>
        <color rgb="FF000000"/>
        <rFont val="Calibri"/>
      </rPr>
      <t xml:space="preserve">
</t>
    </r>
    <r>
      <rPr>
        <i/>
        <sz val="11"/>
        <color rgb="FF000000"/>
        <rFont val="Calibri"/>
      </rPr>
      <t xml:space="preserve">070960 - - Fruits of the genus Capsicum or of the genus Pimenta; </t>
    </r>
  </si>
  <si>
    <r>
      <rPr>
        <sz val="11"/>
        <rFont val="Calibri"/>
      </rPr>
      <t xml:space="preserve">67.080.20 - Vegetables and derived products; </t>
    </r>
  </si>
  <si>
    <r>
      <rPr>
        <i/>
        <sz val="11"/>
        <rFont val="Calibri"/>
      </rPr>
      <t xml:space="preserve">Consumer information, labelling; </t>
    </r>
  </si>
  <si>
    <t>G/TBT/N/TPKM/317</t>
  </si>
  <si>
    <r>
      <rPr>
        <sz val="11"/>
        <rFont val="Calibri"/>
      </rPr>
      <t>5 types of secondary lithium cells and batteries products</t>
    </r>
    <r>
      <rPr>
        <sz val="11"/>
        <color rgb="FF000000"/>
        <rFont val="Calibri"/>
      </rPr>
      <t/>
    </r>
  </si>
  <si>
    <r>
      <rPr>
        <sz val="11"/>
        <rFont val="Calibri"/>
      </rPr>
      <t xml:space="preserve">850780 - - Other accumulators; </t>
    </r>
  </si>
  <si>
    <r>
      <rPr>
        <sz val="11"/>
        <rFont val="Calibri"/>
      </rPr>
      <t xml:space="preserve">13.220 - Protection against fire; 29.220 - Galvanic cells and batteries; </t>
    </r>
  </si>
  <si>
    <t>G/TBT/N/BRA/559/Add.5</t>
  </si>
  <si>
    <r>
      <rPr>
        <i/>
        <sz val="11"/>
        <rFont val="Calibri"/>
      </rPr>
      <t>Parts and accessories of vehicles of headings 87.11 to 87.13 (HS 8714).</t>
    </r>
    <r>
      <rPr>
        <sz val="11"/>
        <color rgb="FF000000"/>
        <rFont val="Calibri"/>
      </rPr>
      <t/>
    </r>
  </si>
  <si>
    <r>
      <rPr>
        <sz val="11"/>
        <rFont val="Calibri"/>
      </rPr>
      <t xml:space="preserve">8714 - Parts and accessories of vehicles of headings 87.11 to 87.13.; </t>
    </r>
    <r>
      <rPr>
        <sz val="11"/>
        <color rgb="FF000000"/>
        <rFont val="Calibri"/>
      </rPr>
      <t xml:space="preserve">
</t>
    </r>
    <r>
      <rPr>
        <i/>
        <sz val="11"/>
        <color rgb="FF000000"/>
        <rFont val="Calibri"/>
      </rPr>
      <t xml:space="preserve">8714 - Parts and accessories of vehicles of headings 87.11 to 87.13.; </t>
    </r>
  </si>
  <si>
    <r>
      <rPr>
        <sz val="11"/>
        <rFont val="Calibri"/>
      </rPr>
      <t xml:space="preserve">43.140 - Motorcycles and mopeds; 43.150 - Cycles; </t>
    </r>
  </si>
  <si>
    <t>G/TBT/N/BRA/792</t>
  </si>
  <si>
    <r>
      <rPr>
        <sz val="11"/>
        <rFont val="Calibri"/>
      </rPr>
      <t>HS 8714 Parts &amp; accessories for motor cycles/cycles.</t>
    </r>
    <r>
      <rPr>
        <sz val="11"/>
        <color rgb="FF000000"/>
        <rFont val="Calibri"/>
      </rPr>
      <t/>
    </r>
  </si>
  <si>
    <r>
      <rPr>
        <sz val="11"/>
        <rFont val="Calibri"/>
      </rPr>
      <t xml:space="preserve">8714 - Parts and accessories of vehicles of headings 87.11 to 87.13.; </t>
    </r>
  </si>
  <si>
    <t>G/TBT/N/CRI/173</t>
  </si>
  <si>
    <t>ICS 75.160</t>
  </si>
  <si>
    <r>
      <rPr>
        <sz val="11"/>
        <rFont val="Calibri"/>
      </rPr>
      <t xml:space="preserve">75.160 - Fuels; 75.200 - Petroleum products and natural gas handling equipment; </t>
    </r>
  </si>
  <si>
    <t>G/TBT/N/ECU/206/Add.3</t>
  </si>
  <si>
    <r>
      <rPr>
        <i/>
        <sz val="11"/>
        <rFont val="Calibri"/>
      </rPr>
      <t>8421.23.00.10, 8421.23.00.90 and 8421.31.00.00. ;</t>
    </r>
    <r>
      <rPr>
        <sz val="11"/>
        <color rgb="FF000000"/>
        <rFont val="Calibri"/>
      </rPr>
      <t/>
    </r>
  </si>
  <si>
    <r>
      <rPr>
        <sz val="11"/>
        <rFont val="Calibri"/>
      </rPr>
      <t xml:space="preserve">842123 - -- Oil or petrol-filters for internal combustion engines; 842131 - -- Intake air filters for internal combustion engines; </t>
    </r>
    <r>
      <rPr>
        <sz val="11"/>
        <color rgb="FF000000"/>
        <rFont val="Calibri"/>
      </rPr>
      <t xml:space="preserve">
</t>
    </r>
    <r>
      <rPr>
        <i/>
        <sz val="11"/>
        <color rgb="FF000000"/>
        <rFont val="Calibri"/>
      </rPr>
      <t xml:space="preserve">842123 - -- Oil or petrol-filters for internal combustion engines; 842131 - -- Intake air filters for internal combustion engines; </t>
    </r>
  </si>
  <si>
    <r>
      <rPr>
        <sz val="11"/>
        <rFont val="Calibri"/>
      </rPr>
      <t xml:space="preserve">43.060.40 - Fuel systems; </t>
    </r>
  </si>
  <si>
    <t>G/TBT/N/MDA/35</t>
  </si>
  <si>
    <t>Moldova, Republic of</t>
  </si>
  <si>
    <r>
      <rPr>
        <sz val="11"/>
        <rFont val="Calibri"/>
      </rPr>
      <t>Electromagnetic equipment</t>
    </r>
    <r>
      <rPr>
        <sz val="11"/>
        <color rgb="FF000000"/>
        <rFont val="Calibri"/>
      </rPr>
      <t/>
    </r>
  </si>
  <si>
    <r>
      <rPr>
        <sz val="11"/>
        <rFont val="Calibri"/>
      </rPr>
      <t xml:space="preserve">33.100 - Electromagnetic compatibility (EMC); </t>
    </r>
  </si>
  <si>
    <r>
      <rPr>
        <sz val="11"/>
        <rFont val="Calibri"/>
      </rPr>
      <t xml:space="preserve">Harmonization; Other; </t>
    </r>
  </si>
  <si>
    <t>G/TBT/N/MDA/36</t>
  </si>
  <si>
    <r>
      <rPr>
        <sz val="11"/>
        <rFont val="Calibri"/>
      </rPr>
      <t>Pressure equipment</t>
    </r>
    <r>
      <rPr>
        <sz val="11"/>
        <color rgb="FF000000"/>
        <rFont val="Calibri"/>
      </rPr>
      <t/>
    </r>
  </si>
  <si>
    <r>
      <rPr>
        <sz val="11"/>
        <rFont val="Calibri"/>
      </rPr>
      <t xml:space="preserve">23.020.30 - Gas pressure vessels, gas cylinders; 23.040 - Pipeline components and pipelines; 23.060.40 - Pressure regulators; 27.060.30 - Boilers and heat exchangers; </t>
    </r>
  </si>
  <si>
    <r>
      <rPr>
        <sz val="11"/>
        <rFont val="Calibri"/>
      </rPr>
      <t xml:space="preserve">Protection of human health or safety; Protection of animal or plant life or health; </t>
    </r>
  </si>
  <si>
    <t>G/TBT/N/MDA/37</t>
  </si>
  <si>
    <r>
      <rPr>
        <sz val="11"/>
        <rFont val="Calibri"/>
      </rPr>
      <t>Cableway installations</t>
    </r>
    <r>
      <rPr>
        <sz val="11"/>
        <color rgb="FF000000"/>
        <rFont val="Calibri"/>
      </rPr>
      <t/>
    </r>
  </si>
  <si>
    <r>
      <rPr>
        <sz val="11"/>
        <rFont val="Calibri"/>
      </rPr>
      <t xml:space="preserve">91.140.90 - Lifts. Escalators; </t>
    </r>
  </si>
  <si>
    <t>G/TBT/N/MDA/38</t>
  </si>
  <si>
    <r>
      <rPr>
        <sz val="11"/>
        <rFont val="Calibri"/>
      </rPr>
      <t>Toys</t>
    </r>
    <r>
      <rPr>
        <sz val="11"/>
        <color rgb="FF000000"/>
        <rFont val="Calibri"/>
      </rPr>
      <t/>
    </r>
  </si>
  <si>
    <r>
      <rPr>
        <sz val="11"/>
        <rFont val="Calibri"/>
      </rPr>
      <t xml:space="preserve">97.200.50 - Toys; </t>
    </r>
  </si>
  <si>
    <r>
      <rPr>
        <sz val="11"/>
        <rFont val="Calibri"/>
      </rPr>
      <t xml:space="preserve">Harmonization; </t>
    </r>
  </si>
  <si>
    <t>G/TBT/N/MDA/39</t>
  </si>
  <si>
    <r>
      <rPr>
        <sz val="11"/>
        <rFont val="Calibri"/>
      </rPr>
      <t>Market surveillance activities, general safety/security of all products</t>
    </r>
    <r>
      <rPr>
        <sz val="11"/>
        <color rgb="FF000000"/>
        <rFont val="Calibri"/>
      </rPr>
      <t/>
    </r>
  </si>
  <si>
    <r>
      <rPr>
        <sz val="11"/>
        <rFont val="Calibri"/>
      </rPr>
      <t xml:space="preserve">03.120.10 - Quality management and quality assurance; </t>
    </r>
  </si>
  <si>
    <r>
      <rPr>
        <sz val="11"/>
        <rFont val="Calibri"/>
      </rPr>
      <t xml:space="preserve">Protection of human health or safety; Protection of the environment; </t>
    </r>
  </si>
  <si>
    <t>G/TBT/N/MDA/40</t>
  </si>
  <si>
    <r>
      <rPr>
        <sz val="11"/>
        <rFont val="Calibri"/>
      </rPr>
      <t>Conformity assessment and accreditation activity</t>
    </r>
    <r>
      <rPr>
        <sz val="11"/>
        <color rgb="FF000000"/>
        <rFont val="Calibri"/>
      </rPr>
      <t/>
    </r>
  </si>
  <si>
    <r>
      <rPr>
        <sz val="11"/>
        <rFont val="Calibri"/>
      </rPr>
      <t xml:space="preserve">03.120.20 - Product and company certification. Conformity assessment; </t>
    </r>
  </si>
  <si>
    <r>
      <rPr>
        <sz val="11"/>
        <rFont val="Calibri"/>
      </rPr>
      <t xml:space="preserve">Protection of human health or safety; Other; </t>
    </r>
  </si>
  <si>
    <t>G/TBT/N/MDA/41</t>
  </si>
  <si>
    <r>
      <rPr>
        <sz val="11"/>
        <rFont val="Calibri"/>
      </rPr>
      <t>Technical regulation activity</t>
    </r>
    <r>
      <rPr>
        <sz val="11"/>
        <color rgb="FF000000"/>
        <rFont val="Calibri"/>
      </rPr>
      <t/>
    </r>
  </si>
  <si>
    <r>
      <rPr>
        <sz val="11"/>
        <rFont val="Calibri"/>
      </rPr>
      <t xml:space="preserve">03.120 - Quality; </t>
    </r>
  </si>
  <si>
    <r>
      <rPr>
        <sz val="11"/>
        <rFont val="Calibri"/>
      </rPr>
      <t xml:space="preserve">Reducing trade barriers and facilitating trade; </t>
    </r>
  </si>
  <si>
    <t>G/TBT/N/MDA/42</t>
  </si>
  <si>
    <r>
      <rPr>
        <sz val="11"/>
        <rFont val="Calibri"/>
      </rPr>
      <t>Metrology activities</t>
    </r>
    <r>
      <rPr>
        <sz val="11"/>
        <color rgb="FF000000"/>
        <rFont val="Calibri"/>
      </rPr>
      <t/>
    </r>
  </si>
  <si>
    <r>
      <rPr>
        <sz val="11"/>
        <rFont val="Calibri"/>
      </rPr>
      <t xml:space="preserve">17.020 - Metrology and measurement in general; </t>
    </r>
  </si>
  <si>
    <t>G/TBT/N/MDA/43</t>
  </si>
  <si>
    <r>
      <rPr>
        <sz val="11"/>
        <rFont val="Calibri"/>
      </rPr>
      <t>Standardization activities</t>
    </r>
    <r>
      <rPr>
        <sz val="11"/>
        <color rgb="FF000000"/>
        <rFont val="Calibri"/>
      </rPr>
      <t/>
    </r>
  </si>
  <si>
    <r>
      <rPr>
        <sz val="11"/>
        <rFont val="Calibri"/>
      </rPr>
      <t xml:space="preserve">Prevention of deceptive practices and consumer protection; Protection of human health or safety; Protection of the environment; Reducing trade barriers and facilitating trade; </t>
    </r>
  </si>
  <si>
    <t>G/TBT/N/MDA/44</t>
  </si>
  <si>
    <r>
      <rPr>
        <sz val="11"/>
        <rFont val="Calibri"/>
      </rPr>
      <t>Market surveillance activities</t>
    </r>
    <r>
      <rPr>
        <sz val="11"/>
        <color rgb="FF000000"/>
        <rFont val="Calibri"/>
      </rPr>
      <t/>
    </r>
  </si>
  <si>
    <t>G/TBT/N/MDA/45</t>
  </si>
  <si>
    <r>
      <rPr>
        <sz val="11"/>
        <rFont val="Calibri"/>
      </rPr>
      <t>Measuring instruments</t>
    </r>
    <r>
      <rPr>
        <sz val="11"/>
        <color rgb="FF000000"/>
        <rFont val="Calibri"/>
      </rPr>
      <t/>
    </r>
  </si>
  <si>
    <t>G/TBT/N/MDA/46</t>
  </si>
  <si>
    <r>
      <rPr>
        <sz val="11"/>
        <rFont val="Calibri"/>
      </rPr>
      <t>Non-automatic weighing devices</t>
    </r>
    <r>
      <rPr>
        <sz val="11"/>
        <color rgb="FF000000"/>
        <rFont val="Calibri"/>
      </rPr>
      <t/>
    </r>
  </si>
  <si>
    <r>
      <rPr>
        <sz val="11"/>
        <rFont val="Calibri"/>
      </rPr>
      <t xml:space="preserve">17.100 - Measurement of force, weight and pressure; </t>
    </r>
  </si>
  <si>
    <t>G/TBT/N/MDA/47</t>
  </si>
  <si>
    <r>
      <rPr>
        <sz val="11"/>
        <rFont val="Calibri"/>
      </rPr>
      <t>All defective products</t>
    </r>
    <r>
      <rPr>
        <sz val="11"/>
        <color rgb="FF000000"/>
        <rFont val="Calibri"/>
      </rPr>
      <t/>
    </r>
  </si>
  <si>
    <r>
      <rPr>
        <sz val="11"/>
        <rFont val="Calibri"/>
      </rPr>
      <t xml:space="preserve">13.120 - Domestic safety; </t>
    </r>
  </si>
  <si>
    <r>
      <rPr>
        <sz val="11"/>
        <rFont val="Calibri"/>
      </rPr>
      <t xml:space="preserve">Prevention of deceptive practices and consumer protection; Protection of human health or safety; </t>
    </r>
  </si>
  <si>
    <t>G/TBT/N/MDA/48</t>
  </si>
  <si>
    <r>
      <rPr>
        <sz val="11"/>
        <rFont val="Calibri"/>
      </rPr>
      <t>Simple pressure vessels</t>
    </r>
    <r>
      <rPr>
        <sz val="11"/>
        <color rgb="FF000000"/>
        <rFont val="Calibri"/>
      </rPr>
      <t/>
    </r>
  </si>
  <si>
    <t>G/TBT/N/MDA/49</t>
  </si>
  <si>
    <r>
      <rPr>
        <sz val="11"/>
        <rFont val="Calibri"/>
      </rPr>
      <t>Legal units of measurement</t>
    </r>
    <r>
      <rPr>
        <sz val="11"/>
        <color rgb="FF000000"/>
        <rFont val="Calibri"/>
      </rPr>
      <t/>
    </r>
  </si>
  <si>
    <r>
      <rPr>
        <sz val="11"/>
        <rFont val="Calibri"/>
      </rPr>
      <t xml:space="preserve">Prevention of deceptive practices and consumer protection; Reducing trade barriers and facilitating trade; </t>
    </r>
  </si>
  <si>
    <t>G/TBT/N/MDA/50</t>
  </si>
  <si>
    <r>
      <rPr>
        <sz val="11"/>
        <rFont val="Calibri"/>
      </rPr>
      <t>Measuring instruments and methods of metrological control</t>
    </r>
    <r>
      <rPr>
        <sz val="11"/>
        <color rgb="FF000000"/>
        <rFont val="Calibri"/>
      </rPr>
      <t/>
    </r>
  </si>
  <si>
    <t>G/TBT/N/TPKM/304/Add.1</t>
  </si>
  <si>
    <r>
      <rPr>
        <i/>
        <sz val="11"/>
        <rFont val="Calibri"/>
      </rPr>
      <t>Fire-retardant paints for buildings</t>
    </r>
    <r>
      <rPr>
        <sz val="11"/>
        <color rgb="FF000000"/>
        <rFont val="Calibri"/>
      </rPr>
      <t/>
    </r>
  </si>
  <si>
    <r>
      <rPr>
        <sz val="11"/>
        <rFont val="Calibri"/>
      </rPr>
      <t xml:space="preserve">3208 - Paints and varnishes (including enamels and lacquers) based on synthetic polymers or chemically modified natural polymers, dispersed or dissolved in a non-aqueous medium; solutions as defined in Note 4 to this Chapter.; 3209 - Paints and varnishes (including enamels and lacquers) based on synthetic polymers or chemically modified natural polymers, dispersed or dissolved in an aqueous medium.; 3210 - Other paints and varnishes (including enamels, lacquers and distempers); prepared water pigments of a kind used for finishing leather.; 320810 - - Based on polyesters; 320820 - - Based on acrylic or vinyl polymers; 320890 - - Other; 320910 - - Based on acrylic or vinyl polymers; 320990 - - Other; 321000 - Other paints and varnishes (including enamels, lacquers and distempers); prepared water pigments of a kind used for finishing leather.; </t>
    </r>
    <r>
      <rPr>
        <sz val="11"/>
        <color rgb="FF000000"/>
        <rFont val="Calibri"/>
      </rPr>
      <t xml:space="preserve">
</t>
    </r>
    <r>
      <rPr>
        <i/>
        <sz val="11"/>
        <color rgb="FF000000"/>
        <rFont val="Calibri"/>
      </rPr>
      <t xml:space="preserve">3208 - Paints and varnishes (including enamels and lacquers) based on synthetic polymers or chemically modified natural polymers, dispersed or dissolved in a non-aqueous medium; solutions as defined in Note 4 to this Chapter.; 320810 - - Based on polyesters; 320820 - - Based on acrylic or vinyl polymers; 320890 - - Other; 3209 - Paints and varnishes (including enamels and lacquers) based on synthetic polymers or chemically modified natural polymers, dispersed or dissolved in an aqueous medium.; 320910 - - Based on acrylic or vinyl polymers; 320990 - - Other; 3210 - Other paints and varnishes (including enamels, lacquers and distempers); prepared water pigments of a kind used for finishing leather.; 321000 - Other paints and varnishes (including enamels, lacquers and distempers); prepared water pigments of a kind used for finishing leather.; </t>
    </r>
  </si>
  <si>
    <r>
      <rPr>
        <sz val="11"/>
        <rFont val="Calibri"/>
      </rPr>
      <t xml:space="preserve">87.040 - Paints and varnishes; </t>
    </r>
    <r>
      <rPr>
        <sz val="11"/>
        <color rgb="FF000000"/>
        <rFont val="Calibri"/>
      </rPr>
      <t xml:space="preserve">
</t>
    </r>
    <r>
      <rPr>
        <i/>
        <sz val="11"/>
        <color rgb="FF000000"/>
        <rFont val="Calibri"/>
      </rPr>
      <t xml:space="preserve">87.040 - Paints and varnishes; </t>
    </r>
  </si>
  <si>
    <t>G/TBT/N/TPKM/307/Add.1</t>
  </si>
  <si>
    <r>
      <rPr>
        <i/>
        <sz val="11"/>
        <rFont val="Calibri"/>
      </rPr>
      <t>Voltage reducing devices for AC arc welding equipment (HS: Chapters 85)</t>
    </r>
    <r>
      <rPr>
        <sz val="11"/>
        <color rgb="FF000000"/>
        <rFont val="Calibri"/>
      </rPr>
      <t/>
    </r>
  </si>
  <si>
    <r>
      <rPr>
        <sz val="11"/>
        <rFont val="Calibri"/>
      </rPr>
      <t xml:space="preserve">25.160.30 - Welding equipment; </t>
    </r>
    <r>
      <rPr>
        <sz val="11"/>
        <color rgb="FF000000"/>
        <rFont val="Calibri"/>
      </rPr>
      <t xml:space="preserve">
</t>
    </r>
    <r>
      <rPr>
        <i/>
        <sz val="11"/>
        <color rgb="FF000000"/>
        <rFont val="Calibri"/>
      </rPr>
      <t xml:space="preserve">25.160.30 - Welding equipment; </t>
    </r>
  </si>
  <si>
    <t>G/TBT/N/BRA/790</t>
  </si>
  <si>
    <r>
      <rPr>
        <sz val="11"/>
        <rFont val="Calibri"/>
      </rPr>
      <t>(HS 8714); Parts &amp; accessories for motor cycles/cycles</t>
    </r>
    <r>
      <rPr>
        <sz val="11"/>
        <color rgb="FF000000"/>
        <rFont val="Calibri"/>
      </rPr>
      <t/>
    </r>
  </si>
  <si>
    <t>G/TBT/N/BRA/791</t>
  </si>
  <si>
    <t>G/TBT/N/JPN/586</t>
  </si>
  <si>
    <t>G/TBT/N/KOR/752</t>
  </si>
  <si>
    <r>
      <rPr>
        <sz val="11"/>
        <rFont val="Calibri"/>
      </rPr>
      <t>Consumer Products</t>
    </r>
    <r>
      <rPr>
        <sz val="11"/>
        <color rgb="FF000000"/>
        <rFont val="Calibri"/>
      </rPr>
      <t/>
    </r>
  </si>
  <si>
    <r>
      <rPr>
        <sz val="11"/>
        <rFont val="Calibri"/>
      </rPr>
      <t xml:space="preserve">03.120 - Quality; 13.120 - Domestic safety; </t>
    </r>
  </si>
  <si>
    <t>G/TBT/N/UGA/811</t>
  </si>
  <si>
    <r>
      <rPr>
        <sz val="11"/>
        <rFont val="Calibri"/>
      </rPr>
      <t xml:space="preserve">1521 - Vegetable waxes (other than triglycerides), beeswax, other insect waxes and spermaceti, whether or not refined or coloured.; </t>
    </r>
  </si>
  <si>
    <r>
      <rPr>
        <sz val="11"/>
        <rFont val="Calibri"/>
      </rPr>
      <t xml:space="preserve">67.220.20 - Food additives; </t>
    </r>
  </si>
  <si>
    <r>
      <rPr>
        <sz val="11"/>
        <rFont val="Calibri"/>
      </rPr>
      <t xml:space="preserve">Consumer information, labelling; Prevention of deceptive practices and consumer protection; Protection of human health or safety; Quality requirements; </t>
    </r>
  </si>
  <si>
    <t>G/TBT/N/DOM/226</t>
  </si>
  <si>
    <t>ICS 67.100</t>
  </si>
  <si>
    <r>
      <rPr>
        <sz val="11"/>
        <rFont val="Calibri"/>
      </rPr>
      <t xml:space="preserve">67.100 - Milk and milk products; </t>
    </r>
  </si>
  <si>
    <t>G/TBT/N/ECU/177/Add.6</t>
  </si>
  <si>
    <r>
      <rPr>
        <i/>
        <sz val="11"/>
        <rFont val="Calibri"/>
      </rPr>
      <t>8711, 8711.10.00, 8711.10.00.10, 8711.10.00.90, 8711.20.00, 8711.20.00.10, 8711.20.00.90, 8711.30.00, 8711.30.00.10, 8711.30.00.90, 8711.40.00, 8711.40.00.10, 8711.40.00.90, 8711.50.00, 8711.50.00.10, 8711.50.00.90, 8711.90.00, 8711.90.00.10 and 8711.90.00.90 ;</t>
    </r>
    <r>
      <rPr>
        <sz val="11"/>
        <color rgb="FF000000"/>
        <rFont val="Calibri"/>
      </rPr>
      <t/>
    </r>
  </si>
  <si>
    <r>
      <rPr>
        <sz val="11"/>
        <rFont val="Calibri"/>
      </rPr>
      <t xml:space="preserve">8711 - Motorcycles (including mopeds) and cycles fitted with an auxiliary motor, with or without side-cars; side-cars.; 871110 - - With reciprocating internal combustion piston engine of a cylinder capacity not exceeding 50 cc; 871120 - - With reciprocating internal combustion piston engine of a cylinder capacity exceeding 50 cc but not exceeding 250 cc; 871130 - - With reciprocating internal combustion piston engine of a cylinder capacity exceeding 250 cc but not exceeding 500 cc; 871140 - - With reciprocating internal combustion piston engine of a cylinder capacity exceeding 500 cc but not exceeding 800 cc; 871150 - - With reciprocating internal combustion piston engine of a cylinder capacity exceeding 800 cc; 871190 - - Other; </t>
    </r>
  </si>
  <si>
    <r>
      <rPr>
        <sz val="11"/>
        <rFont val="Calibri"/>
      </rPr>
      <t xml:space="preserve">43.140 - Motorcycles and mopeds; </t>
    </r>
  </si>
  <si>
    <t>G/TBT/N/EGY/133/Add.1</t>
  </si>
  <si>
    <t>Egypt</t>
  </si>
  <si>
    <r>
      <rPr>
        <i/>
        <sz val="11"/>
        <rFont val="Calibri"/>
      </rPr>
      <t>LED lamps (bulbs)</t>
    </r>
    <r>
      <rPr>
        <sz val="11"/>
        <color rgb="FF000000"/>
        <rFont val="Calibri"/>
      </rPr>
      <t/>
    </r>
  </si>
  <si>
    <r>
      <rPr>
        <sz val="11"/>
        <rFont val="Calibri"/>
      </rPr>
      <t xml:space="preserve">29.140.30 - Fluorescent lamps. Discharge lamps; </t>
    </r>
    <r>
      <rPr>
        <sz val="11"/>
        <color rgb="FF000000"/>
        <rFont val="Calibri"/>
      </rPr>
      <t xml:space="preserve">
</t>
    </r>
    <r>
      <rPr>
        <i/>
        <sz val="11"/>
        <color rgb="FF000000"/>
        <rFont val="Calibri"/>
      </rPr>
      <t xml:space="preserve">29.140.30 - Fluorescent lamps. Discharge lamps; </t>
    </r>
  </si>
  <si>
    <t>G/TBT/N/EGY/164/Add.1</t>
  </si>
  <si>
    <r>
      <rPr>
        <i/>
        <sz val="11"/>
        <rFont val="Calibri"/>
      </rPr>
      <t>"Toys" ICS 97.200.50</t>
    </r>
    <r>
      <rPr>
        <sz val="11"/>
        <color rgb="FF000000"/>
        <rFont val="Calibri"/>
      </rPr>
      <t/>
    </r>
  </si>
  <si>
    <r>
      <rPr>
        <sz val="11"/>
        <rFont val="Calibri"/>
      </rPr>
      <t xml:space="preserve">97.200.50 - Toys; </t>
    </r>
    <r>
      <rPr>
        <sz val="11"/>
        <color rgb="FF000000"/>
        <rFont val="Calibri"/>
      </rPr>
      <t xml:space="preserve">
</t>
    </r>
    <r>
      <rPr>
        <i/>
        <sz val="11"/>
        <color rgb="FF000000"/>
        <rFont val="Calibri"/>
      </rPr>
      <t xml:space="preserve">97.200.50 - Toys; </t>
    </r>
  </si>
  <si>
    <t>G/TBT/N/EGY/165/Add.1</t>
  </si>
  <si>
    <r>
      <rPr>
        <i/>
        <sz val="11"/>
        <rFont val="Calibri"/>
      </rPr>
      <t>Equipment for children - Child use and care articles. ICS: 97.190</t>
    </r>
    <r>
      <rPr>
        <sz val="11"/>
        <color rgb="FF000000"/>
        <rFont val="Calibri"/>
      </rPr>
      <t/>
    </r>
  </si>
  <si>
    <r>
      <rPr>
        <sz val="11"/>
        <rFont val="Calibri"/>
      </rPr>
      <t xml:space="preserve">97.190 - Equipment for children; </t>
    </r>
    <r>
      <rPr>
        <sz val="11"/>
        <color rgb="FF000000"/>
        <rFont val="Calibri"/>
      </rPr>
      <t xml:space="preserve">
</t>
    </r>
    <r>
      <rPr>
        <i/>
        <sz val="11"/>
        <color rgb="FF000000"/>
        <rFont val="Calibri"/>
      </rPr>
      <t xml:space="preserve">97.190 - Equipment for children; </t>
    </r>
  </si>
  <si>
    <t>G/TBT/N/EGY/179</t>
  </si>
  <si>
    <r>
      <rPr>
        <sz val="11"/>
        <rFont val="Calibri"/>
      </rPr>
      <t>ICS 83.140.40 (Hoses)</t>
    </r>
    <r>
      <rPr>
        <sz val="11"/>
        <color rgb="FF000000"/>
        <rFont val="Calibri"/>
      </rPr>
      <t/>
    </r>
  </si>
  <si>
    <r>
      <rPr>
        <sz val="11"/>
        <rFont val="Calibri"/>
      </rPr>
      <t xml:space="preserve">83.140.40 - Hoses; </t>
    </r>
  </si>
  <si>
    <t>G/TBT/N/EGY/180</t>
  </si>
  <si>
    <r>
      <rPr>
        <sz val="11"/>
        <rFont val="Calibri"/>
      </rPr>
      <t>ICS 11.040.70 Ophthalmic equipment</t>
    </r>
    <r>
      <rPr>
        <sz val="11"/>
        <color rgb="FF000000"/>
        <rFont val="Calibri"/>
      </rPr>
      <t/>
    </r>
  </si>
  <si>
    <r>
      <rPr>
        <sz val="11"/>
        <rFont val="Calibri"/>
      </rPr>
      <t xml:space="preserve">11.040.70 - Ophthalmic equipment; </t>
    </r>
  </si>
  <si>
    <t>G/TBT/N/EGY/181</t>
  </si>
  <si>
    <r>
      <rPr>
        <sz val="11"/>
        <rFont val="Calibri"/>
      </rPr>
      <t>ICS 13.060.10 (Water of natural resources)</t>
    </r>
    <r>
      <rPr>
        <sz val="11"/>
        <color rgb="FF000000"/>
        <rFont val="Calibri"/>
      </rPr>
      <t/>
    </r>
  </si>
  <si>
    <r>
      <rPr>
        <sz val="11"/>
        <rFont val="Calibri"/>
      </rPr>
      <t xml:space="preserve">13.060.10 - Water of natural resources; 67.160.20 - Non-alcoholic beverages; </t>
    </r>
  </si>
  <si>
    <t>G/TBT/N/EGY/182</t>
  </si>
  <si>
    <r>
      <rPr>
        <sz val="11"/>
        <rFont val="Calibri"/>
      </rPr>
      <t>ICS: 97.200.50 (Toys)</t>
    </r>
    <r>
      <rPr>
        <sz val="11"/>
        <color rgb="FF000000"/>
        <rFont val="Calibri"/>
      </rPr>
      <t/>
    </r>
  </si>
  <si>
    <t>G/TBT/N/EGY/183</t>
  </si>
  <si>
    <t>G/TBT/N/EGY/184</t>
  </si>
  <si>
    <r>
      <rPr>
        <sz val="11"/>
        <rFont val="Calibri"/>
      </rPr>
      <t>ICS: 97.140 (Furniture)</t>
    </r>
    <r>
      <rPr>
        <sz val="11"/>
        <color rgb="FF000000"/>
        <rFont val="Calibri"/>
      </rPr>
      <t/>
    </r>
  </si>
  <si>
    <r>
      <rPr>
        <sz val="11"/>
        <rFont val="Calibri"/>
      </rPr>
      <t xml:space="preserve">97.140 - Furniture; </t>
    </r>
  </si>
  <si>
    <t>G/TBT/N/EGY/185</t>
  </si>
  <si>
    <r>
      <rPr>
        <sz val="11"/>
        <rFont val="Calibri"/>
      </rPr>
      <t>ICS: 97.200.50 (Toys), ICS: 13.120 (Domestic safety)</t>
    </r>
    <r>
      <rPr>
        <sz val="11"/>
        <color rgb="FF000000"/>
        <rFont val="Calibri"/>
      </rPr>
      <t/>
    </r>
  </si>
  <si>
    <r>
      <rPr>
        <sz val="11"/>
        <rFont val="Calibri"/>
      </rPr>
      <t xml:space="preserve">13.120 - Domestic safety; 97.200.50 - Toys; </t>
    </r>
  </si>
  <si>
    <t>G/TBT/N/EGY/186</t>
  </si>
  <si>
    <r>
      <rPr>
        <sz val="11"/>
        <rFont val="Calibri"/>
      </rPr>
      <t>ICS 29.140 (Lamps and related equipment)</t>
    </r>
    <r>
      <rPr>
        <sz val="11"/>
        <color rgb="FF000000"/>
        <rFont val="Calibri"/>
      </rPr>
      <t/>
    </r>
  </si>
  <si>
    <r>
      <rPr>
        <sz val="11"/>
        <rFont val="Calibri"/>
      </rPr>
      <t xml:space="preserve">29.140 - Lamps and related equipment; </t>
    </r>
  </si>
  <si>
    <t>G/TBT/N/EGY/187</t>
  </si>
  <si>
    <r>
      <rPr>
        <sz val="11"/>
        <rFont val="Calibri"/>
      </rPr>
      <t>Domestic reference</t>
    </r>
    <r>
      <rPr>
        <sz val="11"/>
        <color rgb="FF000000"/>
        <rFont val="Calibri"/>
      </rPr>
      <t/>
    </r>
  </si>
  <si>
    <r>
      <rPr>
        <sz val="11"/>
        <rFont val="Calibri"/>
      </rPr>
      <t xml:space="preserve">39.060 - Jewellery; </t>
    </r>
  </si>
  <si>
    <t>G/TBT/N/EGY/188</t>
  </si>
  <si>
    <t>G/TBT/N/EGY/189</t>
  </si>
  <si>
    <r>
      <rPr>
        <sz val="11"/>
        <rFont val="Calibri"/>
      </rPr>
      <t>ICS 11.080.10 Sterilizing equipment</t>
    </r>
    <r>
      <rPr>
        <sz val="11"/>
        <color rgb="FF000000"/>
        <rFont val="Calibri"/>
      </rPr>
      <t/>
    </r>
  </si>
  <si>
    <r>
      <rPr>
        <sz val="11"/>
        <rFont val="Calibri"/>
      </rPr>
      <t xml:space="preserve">11.080.10 - Sterilizing equipment; </t>
    </r>
  </si>
  <si>
    <t>G/TBT/N/EGY/2/Add.5</t>
  </si>
  <si>
    <r>
      <rPr>
        <i/>
        <sz val="11"/>
        <rFont val="Calibri"/>
      </rPr>
      <t>Food products</t>
    </r>
    <r>
      <rPr>
        <sz val="11"/>
        <color rgb="FF000000"/>
        <rFont val="Calibri"/>
      </rPr>
      <t/>
    </r>
  </si>
  <si>
    <t>G/TBT/N/EGY/3/Add.12</t>
  </si>
  <si>
    <r>
      <rPr>
        <i/>
        <sz val="11"/>
        <rFont val="Calibri"/>
      </rPr>
      <t>Chemical, textile and engineering products</t>
    </r>
    <r>
      <rPr>
        <sz val="11"/>
        <color rgb="FF000000"/>
        <rFont val="Calibri"/>
      </rPr>
      <t/>
    </r>
  </si>
  <si>
    <r>
      <rPr>
        <sz val="11"/>
        <rFont val="Calibri"/>
      </rPr>
      <t xml:space="preserve">81.040.20 - Glass in building; </t>
    </r>
    <r>
      <rPr>
        <sz val="11"/>
        <color rgb="FF000000"/>
        <rFont val="Calibri"/>
      </rPr>
      <t xml:space="preserve">
</t>
    </r>
    <r>
      <rPr>
        <i/>
        <sz val="11"/>
        <color rgb="FF000000"/>
        <rFont val="Calibri"/>
      </rPr>
      <t xml:space="preserve">91.100 - Construction materials; </t>
    </r>
  </si>
  <si>
    <t>G/TBT/N/EGY/3/Add.13</t>
  </si>
  <si>
    <r>
      <rPr>
        <sz val="11"/>
        <rFont val="Calibri"/>
      </rPr>
      <t xml:space="preserve">85.060 - Paper and board; </t>
    </r>
    <r>
      <rPr>
        <sz val="11"/>
        <color rgb="FF000000"/>
        <rFont val="Calibri"/>
      </rPr>
      <t xml:space="preserve">
</t>
    </r>
    <r>
      <rPr>
        <i/>
        <sz val="11"/>
        <color rgb="FF000000"/>
        <rFont val="Calibri"/>
      </rPr>
      <t xml:space="preserve">91.100 - Construction materials; </t>
    </r>
  </si>
  <si>
    <t>G/TBT/N/EGY/68/Add.4</t>
  </si>
  <si>
    <r>
      <rPr>
        <i/>
        <sz val="11"/>
        <rFont val="Calibri"/>
      </rPr>
      <t>Energy efficiency label for air conditioners (ICS : 23.120; 27.080)</t>
    </r>
    <r>
      <rPr>
        <sz val="11"/>
        <color rgb="FF000000"/>
        <rFont val="Calibri"/>
      </rPr>
      <t/>
    </r>
  </si>
  <si>
    <r>
      <rPr>
        <sz val="11"/>
        <rFont val="Calibri"/>
      </rPr>
      <t xml:space="preserve">23.120 - Ventilators. Fans. Air-conditioners; 27.080 - Heat pumps; </t>
    </r>
  </si>
  <si>
    <t>G/TBT/N/EGY/84/Add.2</t>
  </si>
  <si>
    <r>
      <rPr>
        <i/>
        <sz val="11"/>
        <rFont val="Calibri"/>
      </rPr>
      <t>Beverages</t>
    </r>
    <r>
      <rPr>
        <sz val="11"/>
        <color rgb="FF000000"/>
        <rFont val="Calibri"/>
      </rPr>
      <t/>
    </r>
  </si>
  <si>
    <r>
      <rPr>
        <sz val="11"/>
        <rFont val="Calibri"/>
      </rPr>
      <t xml:space="preserve">67.080.10 - Fruits and derived products; 67.160.20 - Non-alcoholic beverages; </t>
    </r>
    <r>
      <rPr>
        <sz val="11"/>
        <color rgb="FF000000"/>
        <rFont val="Calibri"/>
      </rPr>
      <t xml:space="preserve">
</t>
    </r>
    <r>
      <rPr>
        <i/>
        <sz val="11"/>
        <color rgb="FF000000"/>
        <rFont val="Calibri"/>
      </rPr>
      <t xml:space="preserve">67.080.10 - Fruits and derived products; 67.160.20 - Non-alcoholic beverages; </t>
    </r>
  </si>
  <si>
    <r>
      <rPr>
        <i/>
        <sz val="11"/>
        <rFont val="Calibri"/>
      </rPr>
      <t xml:space="preserve">Prevention of deceptive practices and consumer protection; Protection of human health or safety; </t>
    </r>
  </si>
  <si>
    <t>G/TBT/N/HND/91</t>
  </si>
  <si>
    <t>Honduras</t>
  </si>
  <si>
    <t>ICS number: 67.100.01</t>
  </si>
  <si>
    <r>
      <rPr>
        <sz val="11"/>
        <rFont val="Calibri"/>
      </rPr>
      <t xml:space="preserve">67.100.01 - Milk and milk products in general; </t>
    </r>
  </si>
  <si>
    <t>G/TBT/N/MEX/279/Add.3</t>
  </si>
  <si>
    <r>
      <rPr>
        <sz val="11"/>
        <rFont val="Calibri"/>
      </rPr>
      <t xml:space="preserve">87 - Vehicles other than railway or tramway rolling- stock, and parts and accessories thereof; </t>
    </r>
    <r>
      <rPr>
        <sz val="11"/>
        <color rgb="FF000000"/>
        <rFont val="Calibri"/>
      </rPr>
      <t xml:space="preserve">
</t>
    </r>
    <r>
      <rPr>
        <i/>
        <sz val="11"/>
        <color rgb="FF000000"/>
        <rFont val="Calibri"/>
      </rPr>
      <t xml:space="preserve">87 - Vehicles other than railway or tramway rolling- stock, and parts and accessories thereof; </t>
    </r>
  </si>
  <si>
    <r>
      <rPr>
        <sz val="11"/>
        <rFont val="Calibri"/>
      </rPr>
      <t xml:space="preserve">43.060 - Internal combustion engines for road vehicles; </t>
    </r>
  </si>
  <si>
    <t>G/TBT/N/MEX/321/Add.1</t>
  </si>
  <si>
    <r>
      <rPr>
        <sz val="11"/>
        <rFont val="Calibri"/>
      </rPr>
      <t xml:space="preserve">2711 - Petroleum gases and other gaseous hydrocarbons.; </t>
    </r>
    <r>
      <rPr>
        <sz val="11"/>
        <color rgb="FF000000"/>
        <rFont val="Calibri"/>
      </rPr>
      <t xml:space="preserve">
</t>
    </r>
    <r>
      <rPr>
        <i/>
        <sz val="11"/>
        <color rgb="FF000000"/>
        <rFont val="Calibri"/>
      </rPr>
      <t xml:space="preserve">2711 - Petroleum gases and other gaseous hydrocarbons.; </t>
    </r>
  </si>
  <si>
    <r>
      <rPr>
        <sz val="11"/>
        <rFont val="Calibri"/>
      </rPr>
      <t xml:space="preserve">75.060 - Natural gas; 75.160 - Fuels; 75.200 - Petroleum products and natural gas handling equipment; </t>
    </r>
  </si>
  <si>
    <t>G/TBT/N/MEX/358/Add.2</t>
  </si>
  <si>
    <r>
      <rPr>
        <i/>
        <sz val="11"/>
        <rFont val="Calibri"/>
      </rPr>
      <t>Digital interfaces</t>
    </r>
    <r>
      <rPr>
        <sz val="11"/>
        <color rgb="FF000000"/>
        <rFont val="Calibri"/>
      </rPr>
      <t/>
    </r>
  </si>
  <si>
    <r>
      <rPr>
        <sz val="11"/>
        <rFont val="Calibri"/>
      </rPr>
      <t xml:space="preserve">33 - TELECOMMUNICATIONS. AUDIO AND VIDEO ENGINEERING; </t>
    </r>
  </si>
  <si>
    <t>G/TBT/N/MEX/365/Add.2</t>
  </si>
  <si>
    <t>G/TBT/N/MEX/395</t>
  </si>
  <si>
    <t>Cheese</t>
  </si>
  <si>
    <r>
      <rPr>
        <sz val="11"/>
        <rFont val="Calibri"/>
      </rPr>
      <t xml:space="preserve">67.100.30 - Cheese; </t>
    </r>
  </si>
  <si>
    <r>
      <rPr>
        <sz val="11"/>
        <rFont val="Calibri"/>
      </rPr>
      <t xml:space="preserve">Not specified ; </t>
    </r>
  </si>
  <si>
    <t>G/TBT/N/NIC/157</t>
  </si>
  <si>
    <t>Nicaragua</t>
  </si>
  <si>
    <t>G/TBT/N/PAN/96</t>
  </si>
  <si>
    <t>Panama</t>
  </si>
  <si>
    <t>G/TBT/N/SAU/1040</t>
  </si>
  <si>
    <r>
      <rPr>
        <sz val="11"/>
        <rFont val="Calibri"/>
      </rPr>
      <t>Products accepted in the Small-Scale Solar PV Systems Regulations.</t>
    </r>
    <r>
      <rPr>
        <sz val="11"/>
        <color rgb="FF000000"/>
        <rFont val="Calibri"/>
      </rPr>
      <t xml:space="preserve">
</t>
    </r>
    <r>
      <rPr>
        <sz val="11"/>
        <color rgb="FF000000"/>
        <rFont val="Calibri"/>
      </rPr>
      <t>854140000000; 854140000001; 854140000002; 854140000003; 854140009999; 854150000000; 854190000000</t>
    </r>
    <r>
      <rPr>
        <sz val="11"/>
        <color rgb="FF000000"/>
        <rFont val="Calibri"/>
      </rPr>
      <t/>
    </r>
  </si>
  <si>
    <r>
      <rPr>
        <sz val="11"/>
        <rFont val="Calibri"/>
      </rPr>
      <t xml:space="preserve">854140 - - Photosensitive semiconductor devices, including photovoltaic cells whether or not assembled in modules or made up into panels; light emitting diodes; 854150 - - Other semiconductor devices; 854190 - - Parts; </t>
    </r>
  </si>
  <si>
    <t>G/TBT/N/TPKM/316</t>
  </si>
  <si>
    <r>
      <rPr>
        <sz val="11"/>
        <rFont val="Calibri"/>
      </rPr>
      <t>Toxic chemical substances (Please refer to attachment)</t>
    </r>
    <r>
      <rPr>
        <sz val="11"/>
        <color rgb="FF000000"/>
        <rFont val="Calibri"/>
      </rPr>
      <t/>
    </r>
  </si>
  <si>
    <r>
      <rPr>
        <sz val="11"/>
        <rFont val="Calibri"/>
      </rPr>
      <t xml:space="preserve">67.040 - Food products in general; 67.220.20 - Food additives; 71.080 - Organic chemicals; </t>
    </r>
  </si>
  <si>
    <r>
      <rPr>
        <sz val="11"/>
        <rFont val="Calibri"/>
      </rPr>
      <t xml:space="preserve">Consumer information, labelling; Protection of human health or safety; Protection of the environment; </t>
    </r>
  </si>
  <si>
    <t>G/TBT/N/CRI/172</t>
  </si>
  <si>
    <t>International Classification for Standards (ICS) code 67.100.01</t>
  </si>
  <si>
    <t>G/TBT/N/ECU/81/Rev.1</t>
  </si>
  <si>
    <t>39249000, 40149000 and 70139900.</t>
  </si>
  <si>
    <r>
      <rPr>
        <sz val="11"/>
        <rFont val="Calibri"/>
      </rPr>
      <t xml:space="preserve">392490 - - Other; 401490 - - Other; 701399 - -- Other; </t>
    </r>
  </si>
  <si>
    <r>
      <rPr>
        <sz val="11"/>
        <rFont val="Calibri"/>
      </rPr>
      <t xml:space="preserve">83.140 - Rubber and plastics products; 97.190 - Equipment for children; </t>
    </r>
  </si>
  <si>
    <t>G/TBT/N/EU/543</t>
  </si>
  <si>
    <r>
      <rPr>
        <sz val="11"/>
        <rFont val="Calibri"/>
      </rPr>
      <t>Electrical and electronic equipment</t>
    </r>
    <r>
      <rPr>
        <sz val="11"/>
        <color rgb="FF000000"/>
        <rFont val="Calibri"/>
      </rPr>
      <t/>
    </r>
  </si>
  <si>
    <r>
      <rPr>
        <sz val="11"/>
        <rFont val="Calibri"/>
      </rPr>
      <t xml:space="preserve">13.030 - Wastes; </t>
    </r>
  </si>
  <si>
    <t>G/TBT/N/EU/544</t>
  </si>
  <si>
    <t>G/TBT/N/EU/545</t>
  </si>
  <si>
    <t>G/TBT/N/EU/546</t>
  </si>
  <si>
    <t>G/TBT/N/EU/547</t>
  </si>
  <si>
    <t>G/TBT/N/EU/548</t>
  </si>
  <si>
    <t>G/TBT/N/EU/549</t>
  </si>
  <si>
    <t>G/TBT/N/EU/550</t>
  </si>
  <si>
    <t>G/TBT/N/ISR/1005</t>
  </si>
  <si>
    <r>
      <rPr>
        <sz val="11"/>
        <rFont val="Calibri"/>
      </rPr>
      <t>Personal eye protection</t>
    </r>
    <r>
      <rPr>
        <sz val="11"/>
        <color rgb="FF000000"/>
        <rFont val="Calibri"/>
      </rPr>
      <t/>
    </r>
  </si>
  <si>
    <r>
      <rPr>
        <sz val="11"/>
        <rFont val="Calibri"/>
      </rPr>
      <t xml:space="preserve">900490 - - Other; </t>
    </r>
  </si>
  <si>
    <r>
      <rPr>
        <sz val="11"/>
        <rFont val="Calibri"/>
      </rPr>
      <t xml:space="preserve">13.340.20 - Head protective equipment; </t>
    </r>
  </si>
  <si>
    <t>G/TBT/N/ISR/720/Rev.1</t>
  </si>
  <si>
    <r>
      <rPr>
        <sz val="11"/>
        <rFont val="Calibri"/>
      </rPr>
      <t>Medical electrical equipment</t>
    </r>
    <r>
      <rPr>
        <sz val="11"/>
        <color rgb="FF000000"/>
        <rFont val="Calibri"/>
      </rPr>
      <t/>
    </r>
  </si>
  <si>
    <r>
      <rPr>
        <sz val="11"/>
        <rFont val="Calibri"/>
      </rPr>
      <t xml:space="preserve">9018 - Instruments and appliances used in medical, surgical, dental or veterinary sciences, including scintigraphic apparatus, other electro-medical apparatus and sight-testing instruments.; 9019 - Mechano-therapy appliances; massage apparatus; psychological aptitude-testing apparatus; ozone therapy, oxygen therapy, aerosol therapy, artificial respiration or other therapeutic respiration apparatus.; 9402 - Medical, surgical, dental or veterinary furniture (for example, operating tables, examination tables, hospital beds with mechanical fittings, dentists' chairs); barbers' chairs and similar chairs, having rotating as well as both reclining and elevating movements; parts of the foregoing articles.; 9405 - Lamps and lighting fittings including searchlights and spotlights and parts thereof, not elsewhere specified or included; illuminated signs, illuminated name-plates and the like, having a permanently fixed light source, and parts thereof not elsewhere specified or included.; </t>
    </r>
  </si>
  <si>
    <r>
      <rPr>
        <sz val="11"/>
        <rFont val="Calibri"/>
      </rPr>
      <t xml:space="preserve">11.040.60 - Therapy equipment; </t>
    </r>
  </si>
  <si>
    <t>G/TBT/N/ISR/721/Rev.1</t>
  </si>
  <si>
    <r>
      <rPr>
        <sz val="11"/>
        <rFont val="Calibri"/>
      </rPr>
      <t xml:space="preserve">841370 - - Other centrifugal pumps; 841381 - -- Pumps; 9018 - Instruments and appliances used in medical, surgical, dental or veterinary sciences, including scintigraphic apparatus, other electro-medical apparatus and sight-testing instruments.; 9019 - Mechano-therapy appliances; massage apparatus; psychological aptitude-testing apparatus; ozone therapy, oxygen therapy, aerosol therapy, artificial respiration or other therapeutic respiration apparatus.; 9402 - Medical, surgical, dental or veterinary furniture (for example, operating tables, examination tables, hospital beds with mechanical fittings, dentists' chairs); barbers' chairs and similar chairs, having rotating as well as both reclining and elevating movements; parts of the foregoing articles.; 9405 - Lamps and lighting fittings including searchlights and spotlights and parts thereof, not elsewhere specified or included; illuminated signs, illuminated name-plates and the like, having a permanently fixed light source, and parts thereof not elsewhere specified or included.; </t>
    </r>
  </si>
  <si>
    <t>G/TBT/N/PER/101</t>
  </si>
  <si>
    <t>Peru</t>
  </si>
  <si>
    <t>International Classification for Standards (ICS) code 91.140.60 Descriptors: Metrology, flow, flow measurement, water meters, cold potable water, hot water. National subheading: 9028.20.10.00</t>
  </si>
  <si>
    <r>
      <rPr>
        <sz val="11"/>
        <rFont val="Calibri"/>
      </rPr>
      <t xml:space="preserve">902820 - - Liquid meters; </t>
    </r>
  </si>
  <si>
    <r>
      <rPr>
        <sz val="11"/>
        <rFont val="Calibri"/>
      </rPr>
      <t xml:space="preserve">91.140.60 - Water supply systems; </t>
    </r>
  </si>
  <si>
    <t>G/TBT/N/PER/102</t>
  </si>
  <si>
    <t>G/TBT/N/PER/103</t>
  </si>
  <si>
    <t>G/TBT/N/SLV/199</t>
  </si>
  <si>
    <t>El Salvador</t>
  </si>
  <si>
    <t>G/TBT/N/BOL/9#G/TBT/N/COL/231#G/TBT/N/ECU/338#G/TBT/N/PER/100</t>
  </si>
  <si>
    <t>Cosmetic products in HS Chapters 33 and 34</t>
  </si>
  <si>
    <r>
      <rPr>
        <sz val="11"/>
        <rFont val="Calibri"/>
      </rPr>
      <t xml:space="preserve">34 - Soap, organic surface-active agents, washing preparations, lubricating preparations, artificial waxes, prepared waxes, polishing or scouring preparations, candles and similar articles, modelling pastes, "dental waxes" and dental preparations with a basis of plaster; 33 - Essential oils and resinoids; perfumery, cosmetic or toilet preparations; </t>
    </r>
  </si>
  <si>
    <t>Bolivia, Plurinational State of</t>
  </si>
  <si>
    <r>
      <rPr>
        <sz val="11"/>
        <rFont val="Calibri"/>
      </rPr>
      <t xml:space="preserve">Protection of human health or safety; Cost saving and productivity enhancement; </t>
    </r>
  </si>
  <si>
    <t>Colombia</t>
  </si>
  <si>
    <r>
      <rPr>
        <sz val="11"/>
        <rFont val="Calibri"/>
      </rPr>
      <t xml:space="preserve">33 - Essential oils and resinoids; perfumery, cosmetic or toilet preparations; 34 - Soap, organic surface-active agents, washing preparations, lubricating preparations, artificial waxes, prepared waxes, polishing or scouring preparations, candles and similar articles, modelling pastes, "dental waxes" and dental preparations with a basis of plaster; </t>
    </r>
  </si>
  <si>
    <t>G/TBT/N/CAN/516/Add.1</t>
  </si>
  <si>
    <r>
      <rPr>
        <i/>
        <sz val="11"/>
        <rFont val="Calibri"/>
      </rPr>
      <t>Prescription status of medicinal ingredients for human use (ICS: 11.120; HS 3004.90)</t>
    </r>
    <r>
      <rPr>
        <sz val="11"/>
        <color rgb="FF000000"/>
        <rFont val="Calibri"/>
      </rPr>
      <t/>
    </r>
  </si>
  <si>
    <r>
      <rPr>
        <sz val="11"/>
        <rFont val="Calibri"/>
      </rPr>
      <t xml:space="preserve">300490 - - Other; </t>
    </r>
    <r>
      <rPr>
        <sz val="11"/>
        <color rgb="FF000000"/>
        <rFont val="Calibri"/>
      </rPr>
      <t xml:space="preserve">
</t>
    </r>
    <r>
      <rPr>
        <i/>
        <sz val="11"/>
        <color rgb="FF000000"/>
        <rFont val="Calibri"/>
      </rPr>
      <t xml:space="preserve">300490 - - Other; </t>
    </r>
  </si>
  <si>
    <r>
      <rPr>
        <sz val="11"/>
        <rFont val="Calibri"/>
      </rPr>
      <t xml:space="preserve">11.120 - Pharmaceutics; </t>
    </r>
    <r>
      <rPr>
        <sz val="11"/>
        <color rgb="FF000000"/>
        <rFont val="Calibri"/>
      </rPr>
      <t xml:space="preserve">
</t>
    </r>
    <r>
      <rPr>
        <i/>
        <sz val="11"/>
        <color rgb="FF000000"/>
        <rFont val="Calibri"/>
      </rPr>
      <t xml:space="preserve">11.120 - Pharmaceutics; </t>
    </r>
  </si>
  <si>
    <t>G/TBT/N/EU/384/Add.2</t>
  </si>
  <si>
    <r>
      <rPr>
        <i/>
        <sz val="11"/>
        <rFont val="Calibri"/>
      </rPr>
      <t>Biocidal active substances</t>
    </r>
    <r>
      <rPr>
        <sz val="11"/>
        <color rgb="FF000000"/>
        <rFont val="Calibri"/>
      </rPr>
      <t/>
    </r>
  </si>
  <si>
    <r>
      <rPr>
        <i/>
        <sz val="11"/>
        <rFont val="Calibri"/>
      </rPr>
      <t xml:space="preserve">Protection of human health or safety; Protection of animal or plant life or health; Protection of the environment; </t>
    </r>
  </si>
  <si>
    <t>G/TBT/N/GBR/31</t>
  </si>
  <si>
    <t>United Kingdom</t>
  </si>
  <si>
    <r>
      <rPr>
        <sz val="11"/>
        <rFont val="Calibri"/>
      </rPr>
      <t>Motor vehicles: cars, buses, trucks and their trailers, including the labels and promotional material associated with cars.</t>
    </r>
    <r>
      <rPr>
        <sz val="11"/>
        <color rgb="FF000000"/>
        <rFont val="Calibri"/>
      </rPr>
      <t/>
    </r>
  </si>
  <si>
    <r>
      <rPr>
        <sz val="11"/>
        <rFont val="Calibri"/>
      </rPr>
      <t xml:space="preserve">43.080 - Commercial vehicles; 43.100 - Passenger cars. Caravans and light trailers; </t>
    </r>
  </si>
  <si>
    <t>G/TBT/N/ISR/1003</t>
  </si>
  <si>
    <r>
      <rPr>
        <sz val="11"/>
        <rFont val="Calibri"/>
      </rPr>
      <t>Protective clothing (HS: 61, 62, 63; ICS: 13.340.10)</t>
    </r>
    <r>
      <rPr>
        <sz val="11"/>
        <color rgb="FF000000"/>
        <rFont val="Calibri"/>
      </rPr>
      <t/>
    </r>
  </si>
  <si>
    <r>
      <rPr>
        <sz val="11"/>
        <rFont val="Calibri"/>
      </rPr>
      <t xml:space="preserve">61 - Articles of apparel and clothing accessories, knitted or crocheted; 62 - Articles of apparel and clothing accessories, not knitted or crocheted; 63 - Other made up textile articles; sets; worn clothing and worn textile articles; rags; </t>
    </r>
  </si>
  <si>
    <r>
      <rPr>
        <sz val="11"/>
        <rFont val="Calibri"/>
      </rPr>
      <t xml:space="preserve">13.340.10 - Protective clothing; </t>
    </r>
  </si>
  <si>
    <t>G/TBT/N/ISR/1004</t>
  </si>
  <si>
    <r>
      <rPr>
        <sz val="11"/>
        <rFont val="Calibri"/>
      </rPr>
      <t>Protective gloves</t>
    </r>
    <r>
      <rPr>
        <sz val="11"/>
        <color rgb="FF000000"/>
        <rFont val="Calibri"/>
      </rPr>
      <t/>
    </r>
  </si>
  <si>
    <r>
      <rPr>
        <sz val="11"/>
        <rFont val="Calibri"/>
      </rPr>
      <t xml:space="preserve">392620 - - Articles of apparel and clothing accessories (including gloves, mittens and mitts); 401519 - -- Other; 420329 - -- Other; 6116 - Gloves, mittens and mitts, knitted or crocheted.; 6216 - Gloves, mittens and mitts.; </t>
    </r>
  </si>
  <si>
    <r>
      <rPr>
        <sz val="11"/>
        <rFont val="Calibri"/>
      </rPr>
      <t xml:space="preserve">13.340.40 - Hand and arm protection; </t>
    </r>
  </si>
  <si>
    <t>G/TBT/N/ISR/869/Add.1</t>
  </si>
  <si>
    <r>
      <rPr>
        <i/>
        <sz val="11"/>
        <rFont val="Calibri"/>
      </rPr>
      <t>Protective clothing (HS: Ch. 61-63)</t>
    </r>
    <r>
      <rPr>
        <sz val="11"/>
        <color rgb="FF000000"/>
        <rFont val="Calibri"/>
      </rPr>
      <t/>
    </r>
  </si>
  <si>
    <r>
      <rPr>
        <sz val="11"/>
        <rFont val="Calibri"/>
      </rPr>
      <t xml:space="preserve">61 - Articles of apparel and clothing accessories, knitted or crocheted; 62 - Articles of apparel and clothing accessories, not knitted or crocheted; 63 - Other made up textile articles; sets; worn clothing and worn textile articles; rags; </t>
    </r>
    <r>
      <rPr>
        <sz val="11"/>
        <color rgb="FF000000"/>
        <rFont val="Calibri"/>
      </rPr>
      <t xml:space="preserve">
</t>
    </r>
    <r>
      <rPr>
        <i/>
        <sz val="11"/>
        <color rgb="FF000000"/>
        <rFont val="Calibri"/>
      </rPr>
      <t xml:space="preserve">61 - Articles of apparel and clothing accessories, knitted or crocheted; 62 - Articles of apparel and clothing accessories, not knitted or crocheted; 63 - Other made up textile articles; sets; worn clothing and worn textile articles; rags; </t>
    </r>
  </si>
  <si>
    <r>
      <rPr>
        <sz val="11"/>
        <rFont val="Calibri"/>
      </rPr>
      <t xml:space="preserve">13.340.10 - Protective clothing; 61 - CLOTHING INDUSTRY; </t>
    </r>
    <r>
      <rPr>
        <sz val="11"/>
        <color rgb="FF000000"/>
        <rFont val="Calibri"/>
      </rPr>
      <t xml:space="preserve">
</t>
    </r>
    <r>
      <rPr>
        <i/>
        <sz val="11"/>
        <color rgb="FF000000"/>
        <rFont val="Calibri"/>
      </rPr>
      <t xml:space="preserve">13.340.10 - Protective clothing; </t>
    </r>
  </si>
  <si>
    <t>G/TBT/N/ISR/930/Rev.1</t>
  </si>
  <si>
    <r>
      <rPr>
        <sz val="11"/>
        <rFont val="Calibri"/>
      </rPr>
      <t>Mattresses and bumpers for infants</t>
    </r>
    <r>
      <rPr>
        <sz val="11"/>
        <color rgb="FF000000"/>
        <rFont val="Calibri"/>
      </rPr>
      <t/>
    </r>
  </si>
  <si>
    <r>
      <rPr>
        <sz val="11"/>
        <rFont val="Calibri"/>
      </rPr>
      <t xml:space="preserve">9403 - Other furniture and parts thereof.; 9404 - Mattress supports; articles of bedding and similar furnishing (for example, mattresses, quilts, eiderdowns, cushions, pouffes and pillows) fitted with springs or stuffed or internally fitted with any material or of cellular rubber or plastics, whether or not covered.; </t>
    </r>
  </si>
  <si>
    <r>
      <rPr>
        <sz val="11"/>
        <rFont val="Calibri"/>
      </rPr>
      <t xml:space="preserve">97.140 - Furniture; 97.160 - Home textiles. Linen; </t>
    </r>
  </si>
  <si>
    <r>
      <rPr>
        <sz val="11"/>
        <rFont val="Calibri"/>
      </rPr>
      <t xml:space="preserve">Consumer information, labelling; Protection of human health or safety; </t>
    </r>
  </si>
  <si>
    <t>G/TBT/N/USA/1324/Add.1</t>
  </si>
  <si>
    <r>
      <rPr>
        <i/>
        <sz val="11"/>
        <rFont val="Calibri"/>
      </rPr>
      <t>Aircraft</t>
    </r>
    <r>
      <rPr>
        <sz val="11"/>
        <color rgb="FF000000"/>
        <rFont val="Calibri"/>
      </rPr>
      <t/>
    </r>
  </si>
  <si>
    <r>
      <rPr>
        <sz val="11"/>
        <rFont val="Calibri"/>
      </rPr>
      <t xml:space="preserve">49.020 - Aircraft and space vehicles in general; </t>
    </r>
    <r>
      <rPr>
        <sz val="11"/>
        <color rgb="FF000000"/>
        <rFont val="Calibri"/>
      </rPr>
      <t xml:space="preserve">
</t>
    </r>
    <r>
      <rPr>
        <i/>
        <sz val="11"/>
        <color rgb="FF000000"/>
        <rFont val="Calibri"/>
      </rPr>
      <t xml:space="preserve">49.020 - Aircraft and space vehicles in general; </t>
    </r>
  </si>
  <si>
    <t>G/TBT/N/ARE/402</t>
  </si>
  <si>
    <r>
      <rPr>
        <sz val="11"/>
        <rFont val="Calibri"/>
      </rPr>
      <t>All product(s) being evaluated and approved for the UAE Product Certification Scheme (ECAS)</t>
    </r>
    <r>
      <rPr>
        <sz val="11"/>
        <color rgb="FF000000"/>
        <rFont val="Calibri"/>
      </rPr>
      <t/>
    </r>
  </si>
  <si>
    <t>G/TBT/N/ARG/311/Add.1</t>
  </si>
  <si>
    <r>
      <rPr>
        <sz val="11"/>
        <rFont val="Calibri"/>
      </rPr>
      <t xml:space="preserve">97.040.20 - Cooking ranges, working tables, ovens and similar appliances; </t>
    </r>
  </si>
  <si>
    <t>G/TBT/N/EU/542</t>
  </si>
  <si>
    <r>
      <rPr>
        <sz val="11"/>
        <rFont val="Calibri"/>
      </rPr>
      <t>Products covered by Union harmonisation legislation, according to the Annex to the proposed Regulation</t>
    </r>
    <r>
      <rPr>
        <sz val="11"/>
        <color rgb="FF000000"/>
        <rFont val="Calibri"/>
      </rPr>
      <t/>
    </r>
  </si>
  <si>
    <r>
      <rPr>
        <sz val="11"/>
        <rFont val="Calibri"/>
      </rPr>
      <t xml:space="preserve">13.020 - Environmental protection; 13.100 - Occupational safety. Industrial hygiene; 13.120 - Domestic safety; </t>
    </r>
  </si>
  <si>
    <r>
      <rPr>
        <sz val="11"/>
        <rFont val="Calibri"/>
      </rPr>
      <t xml:space="preserve">Protection of human health or safety; Protection of the environment; Harmonization; </t>
    </r>
  </si>
  <si>
    <t>G/TBT/N/ISR/1000</t>
  </si>
  <si>
    <r>
      <rPr>
        <sz val="11"/>
        <rFont val="Calibri"/>
      </rPr>
      <t>Water meters</t>
    </r>
    <r>
      <rPr>
        <sz val="11"/>
        <color rgb="FF000000"/>
        <rFont val="Calibri"/>
      </rPr>
      <t/>
    </r>
  </si>
  <si>
    <r>
      <rPr>
        <sz val="11"/>
        <rFont val="Calibri"/>
      </rPr>
      <t xml:space="preserve">9026 - Instruments and apparatus for measuring or checking the flow, level, pressure or other variables of liquids or gases (for example, flowmeters, level gauges, manometers, heat meters), excluding instruments and apparatus of heading 90.14, 90.15, 90.28 or 90.32.; 902820 - - Liquid meters; </t>
    </r>
  </si>
  <si>
    <t>G/TBT/N/ISR/1001</t>
  </si>
  <si>
    <t>G/TBT/N/ISR/1002</t>
  </si>
  <si>
    <r>
      <rPr>
        <sz val="11"/>
        <rFont val="Calibri"/>
      </rPr>
      <t>Domestic electrical cooking appliances</t>
    </r>
    <r>
      <rPr>
        <sz val="11"/>
        <color rgb="FF000000"/>
        <rFont val="Calibri"/>
      </rPr>
      <t/>
    </r>
  </si>
  <si>
    <r>
      <rPr>
        <sz val="11"/>
        <rFont val="Calibri"/>
      </rPr>
      <t xml:space="preserve">8516 - Electric instantaneous or storage water heaters and immersion heaters; electric space heating apparatus and soil heating apparatus; electro-thermic hair-dressing apparatus (for example, hair dryers, hair curlers, curling tong heaters) and hand dryers; electric smoothing irons; other electro-thermic appliances of a kind used for domestic purposes; electric heating resistors, other than those of heading 85.45.; </t>
    </r>
  </si>
  <si>
    <r>
      <rPr>
        <sz val="11"/>
        <rFont val="Calibri"/>
      </rPr>
      <t xml:space="preserve">13.120 - Domestic safety; 97.040.20 - Cooking ranges, working tables, ovens and similar appliances; </t>
    </r>
  </si>
  <si>
    <t>G/TBT/N/ISR/999</t>
  </si>
  <si>
    <r>
      <rPr>
        <sz val="11"/>
        <rFont val="Calibri"/>
      </rPr>
      <t>Metal wedge gate valve</t>
    </r>
    <r>
      <rPr>
        <sz val="11"/>
        <color rgb="FF000000"/>
        <rFont val="Calibri"/>
      </rPr>
      <t/>
    </r>
  </si>
  <si>
    <r>
      <rPr>
        <sz val="11"/>
        <rFont val="Calibri"/>
      </rPr>
      <t xml:space="preserve">8481 - Taps, cocks, valves and similar appliances for pipes, boiler shells, tanks, vats or the like, including pressure-reducing valves and thermostatically controlled valves.; </t>
    </r>
  </si>
  <si>
    <r>
      <rPr>
        <sz val="11"/>
        <rFont val="Calibri"/>
      </rPr>
      <t xml:space="preserve">23.060.30 - Gate valves; </t>
    </r>
  </si>
  <si>
    <t>G/TBT/N/KEN/641</t>
  </si>
  <si>
    <r>
      <rPr>
        <sz val="11"/>
        <rFont val="Calibri"/>
      </rPr>
      <t xml:space="preserve">67.100.10 - Milk and processed milk products; </t>
    </r>
  </si>
  <si>
    <t>G/TBT/N/KEN/642</t>
  </si>
  <si>
    <t>G/TBT/N/TPKM/285/Rev.1</t>
  </si>
  <si>
    <r>
      <rPr>
        <sz val="11"/>
        <rFont val="Calibri"/>
      </rPr>
      <t>Imported Foods and Related Products</t>
    </r>
    <r>
      <rPr>
        <sz val="11"/>
        <color rgb="FF000000"/>
        <rFont val="Calibri"/>
      </rPr>
      <t/>
    </r>
  </si>
  <si>
    <r>
      <rPr>
        <sz val="11"/>
        <rFont val="Calibri"/>
      </rPr>
      <t xml:space="preserve">Cost saving and productivity enhancement; Other; </t>
    </r>
  </si>
  <si>
    <t>G/TBT/N/USA/1237/Add.1</t>
  </si>
  <si>
    <r>
      <rPr>
        <i/>
        <sz val="11"/>
        <rFont val="Calibri"/>
      </rPr>
      <t>Treated railroad ties</t>
    </r>
    <r>
      <rPr>
        <sz val="11"/>
        <color rgb="FF000000"/>
        <rFont val="Calibri"/>
      </rPr>
      <t/>
    </r>
  </si>
  <si>
    <r>
      <rPr>
        <sz val="11"/>
        <rFont val="Calibri"/>
      </rPr>
      <t xml:space="preserve">13.020 - Environmental protection; 45.040 - Materials and components for railway engineering; 75.160 - Fuels; </t>
    </r>
    <r>
      <rPr>
        <sz val="11"/>
        <color rgb="FF000000"/>
        <rFont val="Calibri"/>
      </rPr>
      <t xml:space="preserve">
</t>
    </r>
    <r>
      <rPr>
        <i/>
        <sz val="11"/>
        <color rgb="FF000000"/>
        <rFont val="Calibri"/>
      </rPr>
      <t xml:space="preserve">13.020 - Environmental protection; 45.040 - Materials and components for railway engineering; 75.160 - Fuels; </t>
    </r>
  </si>
  <si>
    <t xml:space="preserve">
Khớp nối thiết bị</t>
  </si>
  <si>
    <t xml:space="preserve">Máy cắt điện
</t>
  </si>
  <si>
    <t xml:space="preserve">
Máy đun nước nóng dùng điện</t>
  </si>
  <si>
    <t>Giao thông vận tải nói chung</t>
  </si>
  <si>
    <t>Vải dệt</t>
  </si>
  <si>
    <t>Giàn giáo</t>
  </si>
  <si>
    <t xml:space="preserve">
Hợp kim nhôm cho mục đích xây dựng</t>
  </si>
  <si>
    <t xml:space="preserve">
Các chất có tác dụng có thể xảy ra đối với hệ thần kinh trung ương</t>
  </si>
  <si>
    <t>Bể bơi, bồn tắm nước nóng và spa</t>
  </si>
  <si>
    <t xml:space="preserve">Rượu nho
</t>
  </si>
  <si>
    <t>Thiết bị khóa liên động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</si>
</sst>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0">
    <font>
      <sz val="11"/>
      <color theme="1"/>
      <name val="Calibri"/>
      <family val="2"/>
      <scheme val="minor"/>
    </font>
    <font>
      <b/>
      <sz val="11"/>
      <color theme="1"/>
      <name val="Calibri"/>
      <family val="2"/>
      <scheme val="minor"/>
    </font>
    <font>
      <b/>
      <sz val="11"/>
      <name val="Calibri"/>
      <family val="2"/>
      <scheme val="minor"/>
    </font>
    <font>
      <u/>
      <sz val="11"/>
      <color theme="4"/>
      <name val="Calibri"/>
      <family val="2"/>
      <scheme val="minor"/>
    </font>
    <font>
      <b/>
      <sz val="11"/>
      <name val="Calibri"/>
    </font>
    <font>
      <i/>
      <sz val="8"/>
      <color rgb="FF000000"/>
      <name val="Calibri"/>
    </font>
    <font>
      <sz val="11"/>
      <name val="Calibri"/>
    </font>
    <font>
      <sz val="11"/>
      <color rgb="FF000000"/>
      <name val="Calibri"/>
    </font>
    <font>
      <i/>
      <sz val="11"/>
      <name val="Calibri"/>
    </font>
    <font>
      <i/>
      <sz val="11"/>
      <color rgb="FF000000"/>
      <name val="Calibri"/>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rgb="FF808080"/>
      </left>
      <right style="thin">
        <color rgb="FF808080"/>
      </right>
      <top style="thin">
        <color rgb="FF808080"/>
      </top>
      <bottom style="thin">
        <color rgb="FF808080"/>
      </bottom>
      <diagonal/>
    </border>
  </borders>
  <cellStyleXfs count="1">
    <xf numFmtId="0" fontId="0" fillId="0" borderId="0"/>
  </cellStyleXfs>
  <cellXfs count="19">
    <xf numFmtId="0" fontId="0" fillId="0" borderId="0" xfId="0" applyFont="1" applyFill="1" applyBorder="1"/>
    <xf numFmtId="0" fontId="1" fillId="0" borderId="1" xfId="0" applyFont="1" applyFill="1" applyBorder="1" applyAlignment="1">
      <alignment horizontal="center"/>
    </xf>
    <xf numFmtId="164" fontId="1" fillId="0" borderId="1" xfId="0" applyNumberFormat="1" applyFont="1" applyFill="1" applyBorder="1" applyAlignment="1">
      <alignment horizontal="center"/>
    </xf>
    <xf numFmtId="0" fontId="0" fillId="0" borderId="0" xfId="0" applyFont="1" applyFill="1" applyBorder="1" applyAlignment="1">
      <alignment horizontal="center"/>
    </xf>
    <xf numFmtId="0" fontId="1" fillId="0" borderId="1" xfId="0" applyFont="1" applyFill="1" applyBorder="1" applyAlignment="1">
      <alignment horizontal="center" wrapText="1"/>
    </xf>
    <xf numFmtId="0" fontId="0" fillId="0" borderId="0" xfId="0" applyFont="1" applyFill="1" applyBorder="1" applyAlignment="1">
      <alignment wrapText="1"/>
    </xf>
    <xf numFmtId="164" fontId="0" fillId="0" borderId="0" xfId="0" applyNumberFormat="1" applyFont="1" applyFill="1" applyBorder="1" applyAlignment="1">
      <alignment horizontal="center"/>
    </xf>
    <xf numFmtId="0" fontId="2" fillId="0" borderId="1" xfId="0" applyFont="1" applyFill="1" applyBorder="1" applyAlignment="1">
      <alignment horizontal="center"/>
    </xf>
    <xf numFmtId="0" fontId="3" fillId="0" borderId="0" xfId="0" applyFont="1" applyFill="1" applyBorder="1" applyAlignment="1">
      <alignment horizontal="center"/>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0" fillId="0" borderId="2" xfId="0" applyFont="1" applyFill="1" applyBorder="1" applyAlignment="1">
      <alignment horizontal="left"/>
    </xf>
    <xf numFmtId="0" fontId="0" fillId="0" borderId="2" xfId="0" applyFont="1" applyFill="1" applyBorder="1"/>
    <xf numFmtId="164" fontId="0" fillId="0" borderId="2" xfId="0" applyNumberFormat="1" applyFont="1" applyFill="1" applyBorder="1" applyAlignment="1">
      <alignment horizontal="center"/>
    </xf>
    <xf numFmtId="0" fontId="0" fillId="0" borderId="2" xfId="0" applyFont="1" applyFill="1" applyBorder="1" applyAlignment="1">
      <alignment horizontal="center"/>
    </xf>
    <xf numFmtId="0" fontId="0" fillId="0" borderId="2" xfId="0" applyFont="1" applyFill="1" applyBorder="1" applyAlignment="1">
      <alignment wrapText="1"/>
    </xf>
    <xf numFmtId="0" fontId="0" fillId="0" borderId="2" xfId="0" applyFont="1" applyFill="1" applyBorder="1" applyAlignment="1">
      <alignment horizontal="left" wrapText="1"/>
    </xf>
    <xf numFmtId="0" fontId="3" fillId="0" borderId="2" xfId="0" applyFont="1" applyFill="1" applyBorder="1" applyAlignment="1">
      <alignment horizontal="center"/>
    </xf>
    <xf numFmtId="0" fontId="6" fillId="0" borderId="2"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6"/>
  <sheetViews>
    <sheetView topLeftCell="E1" workbookViewId="0">
      <selection activeCell="E1" sqref="A1:XFD1048576"/>
    </sheetView>
  </sheetViews>
  <sheetFormatPr defaultRowHeight="15"/>
  <cols>
    <col min="1" max="1" width="27.5703125" style="10" customWidth="1"/>
    <col min="2" max="2" width="29.5703125" customWidth="1"/>
    <col min="3" max="3" width="19" style="6" customWidth="1"/>
    <col min="4" max="4" width="41.28515625" style="3" customWidth="1"/>
    <col min="5" max="5" width="46.140625" style="5" customWidth="1"/>
    <col min="6" max="6" width="46.140625" style="9" customWidth="1"/>
    <col min="7" max="8" width="46.140625" style="5" customWidth="1"/>
    <col min="9" max="11" width="10.7109375" style="8" customWidth="1"/>
  </cols>
  <sheetData>
    <row r="1" spans="1:11" ht="27">
      <c r="A1" s="1" t="s">
        <v>0</v>
      </c>
      <c r="B1" s="1" t="s">
        <v>1</v>
      </c>
      <c r="C1" s="2" t="s">
        <v>2</v>
      </c>
      <c r="D1" s="1" t="s">
        <v>3</v>
      </c>
      <c r="E1" s="4" t="s">
        <v>4</v>
      </c>
      <c r="F1" s="4" t="s">
        <v>5</v>
      </c>
      <c r="G1" s="4" t="s">
        <v>6</v>
      </c>
      <c r="H1" s="4" t="s">
        <v>7</v>
      </c>
      <c r="I1" s="7" t="s">
        <v>8</v>
      </c>
      <c r="J1" s="7" t="s">
        <v>9</v>
      </c>
      <c r="K1" s="7" t="s">
        <v>10</v>
      </c>
    </row>
    <row r="2" spans="1:11" ht="30">
      <c r="A2" s="11" t="s">
        <v>11</v>
      </c>
      <c r="B2" s="12" t="s">
        <v>12</v>
      </c>
      <c r="C2" s="13">
        <v>43171</v>
      </c>
      <c r="D2" s="14" t="s">
        <v>13</v>
      </c>
      <c r="E2" s="15" t="s">
        <v>14</v>
      </c>
      <c r="F2" s="16"/>
      <c r="G2" s="15" t="s">
        <v>15</v>
      </c>
      <c r="H2" s="15" t="s">
        <v>16</v>
      </c>
      <c r="I2" s="17" t="str">
        <f t="shared" ref="I2:I8" si="0">HYPERLINK("https://docs.wto.org/imrd/directdoc.asp?DDFDocuments/t/G/TBTN18/ARE405.DOCX","EN")</f>
        <v>EN</v>
      </c>
      <c r="J2" s="17"/>
      <c r="K2" s="17"/>
    </row>
    <row r="3" spans="1:11" ht="30">
      <c r="A3" s="11" t="s">
        <v>11</v>
      </c>
      <c r="B3" s="12" t="s">
        <v>17</v>
      </c>
      <c r="C3" s="13">
        <v>43171</v>
      </c>
      <c r="D3" s="14" t="s">
        <v>13</v>
      </c>
      <c r="E3" s="15" t="s">
        <v>14</v>
      </c>
      <c r="F3" s="16"/>
      <c r="G3" s="15" t="s">
        <v>15</v>
      </c>
      <c r="H3" s="15" t="s">
        <v>16</v>
      </c>
      <c r="I3" s="17" t="str">
        <f t="shared" si="0"/>
        <v>EN</v>
      </c>
      <c r="J3" s="17"/>
      <c r="K3" s="17"/>
    </row>
    <row r="4" spans="1:11" ht="30">
      <c r="A4" s="11" t="s">
        <v>11</v>
      </c>
      <c r="B4" s="12" t="s">
        <v>18</v>
      </c>
      <c r="C4" s="13">
        <v>43171</v>
      </c>
      <c r="D4" s="14" t="s">
        <v>13</v>
      </c>
      <c r="E4" s="15" t="s">
        <v>14</v>
      </c>
      <c r="F4" s="16"/>
      <c r="G4" s="15" t="s">
        <v>15</v>
      </c>
      <c r="H4" s="15" t="s">
        <v>16</v>
      </c>
      <c r="I4" s="17" t="str">
        <f t="shared" si="0"/>
        <v>EN</v>
      </c>
      <c r="J4" s="17"/>
      <c r="K4" s="17"/>
    </row>
    <row r="5" spans="1:11" ht="30">
      <c r="A5" s="11" t="s">
        <v>11</v>
      </c>
      <c r="B5" s="12" t="s">
        <v>19</v>
      </c>
      <c r="C5" s="13">
        <v>43171</v>
      </c>
      <c r="D5" s="14" t="s">
        <v>13</v>
      </c>
      <c r="E5" s="15" t="s">
        <v>14</v>
      </c>
      <c r="F5" s="16"/>
      <c r="G5" s="15" t="s">
        <v>15</v>
      </c>
      <c r="H5" s="15" t="s">
        <v>16</v>
      </c>
      <c r="I5" s="17" t="str">
        <f t="shared" si="0"/>
        <v>EN</v>
      </c>
      <c r="J5" s="17"/>
      <c r="K5" s="17"/>
    </row>
    <row r="6" spans="1:11" ht="30">
      <c r="A6" s="11" t="s">
        <v>11</v>
      </c>
      <c r="B6" s="12" t="s">
        <v>20</v>
      </c>
      <c r="C6" s="13">
        <v>43171</v>
      </c>
      <c r="D6" s="14" t="s">
        <v>13</v>
      </c>
      <c r="E6" s="15" t="s">
        <v>14</v>
      </c>
      <c r="F6" s="16"/>
      <c r="G6" s="15" t="s">
        <v>15</v>
      </c>
      <c r="H6" s="15" t="s">
        <v>16</v>
      </c>
      <c r="I6" s="17" t="str">
        <f t="shared" si="0"/>
        <v>EN</v>
      </c>
      <c r="J6" s="17"/>
      <c r="K6" s="17"/>
    </row>
    <row r="7" spans="1:11" ht="30">
      <c r="A7" s="11" t="s">
        <v>11</v>
      </c>
      <c r="B7" s="12" t="s">
        <v>21</v>
      </c>
      <c r="C7" s="13">
        <v>43171</v>
      </c>
      <c r="D7" s="14" t="s">
        <v>13</v>
      </c>
      <c r="E7" s="15" t="s">
        <v>14</v>
      </c>
      <c r="F7" s="16"/>
      <c r="G7" s="15" t="s">
        <v>15</v>
      </c>
      <c r="H7" s="15" t="s">
        <v>16</v>
      </c>
      <c r="I7" s="17" t="str">
        <f t="shared" si="0"/>
        <v>EN</v>
      </c>
      <c r="J7" s="17"/>
      <c r="K7" s="17"/>
    </row>
    <row r="8" spans="1:11" ht="30">
      <c r="A8" s="11" t="s">
        <v>11</v>
      </c>
      <c r="B8" s="12" t="s">
        <v>22</v>
      </c>
      <c r="C8" s="13">
        <v>43171</v>
      </c>
      <c r="D8" s="14" t="s">
        <v>13</v>
      </c>
      <c r="E8" s="15" t="s">
        <v>14</v>
      </c>
      <c r="F8" s="16"/>
      <c r="G8" s="15" t="s">
        <v>15</v>
      </c>
      <c r="H8" s="15" t="s">
        <v>16</v>
      </c>
      <c r="I8" s="17" t="str">
        <f t="shared" si="0"/>
        <v>EN</v>
      </c>
      <c r="J8" s="17"/>
      <c r="K8" s="17"/>
    </row>
    <row r="9" spans="1:11">
      <c r="A9" s="11" t="s">
        <v>23</v>
      </c>
      <c r="B9" s="12" t="s">
        <v>24</v>
      </c>
      <c r="C9" s="13">
        <v>43171</v>
      </c>
      <c r="D9" s="14" t="s">
        <v>13</v>
      </c>
      <c r="E9" s="15" t="s">
        <v>25</v>
      </c>
      <c r="F9" s="16" t="s">
        <v>26</v>
      </c>
      <c r="G9" s="15" t="s">
        <v>27</v>
      </c>
      <c r="H9" s="15" t="s">
        <v>16</v>
      </c>
      <c r="I9" s="17" t="str">
        <f>HYPERLINK("https://docs.wto.org/imrd/directdoc.asp?DDFDocuments/t/G/TBTN18/ISR1006.DOCX","EN")</f>
        <v>EN</v>
      </c>
      <c r="J9" s="17"/>
      <c r="K9" s="17"/>
    </row>
    <row r="10" spans="1:11" ht="60">
      <c r="A10" s="11" t="s">
        <v>28</v>
      </c>
      <c r="B10" s="12" t="s">
        <v>24</v>
      </c>
      <c r="C10" s="13">
        <v>43171</v>
      </c>
      <c r="D10" s="14" t="s">
        <v>13</v>
      </c>
      <c r="E10" s="15" t="s">
        <v>29</v>
      </c>
      <c r="F10" s="16" t="s">
        <v>30</v>
      </c>
      <c r="G10" s="15" t="s">
        <v>31</v>
      </c>
      <c r="H10" s="15" t="s">
        <v>16</v>
      </c>
      <c r="I10" s="17" t="str">
        <f>HYPERLINK("https://docs.wto.org/imrd/directdoc.asp?DDFDocuments/t/G/TBTN18/ISR1007.DOCX","EN")</f>
        <v>EN</v>
      </c>
      <c r="J10" s="17"/>
      <c r="K10" s="17"/>
    </row>
    <row r="11" spans="1:11" ht="30">
      <c r="A11" s="11" t="s">
        <v>32</v>
      </c>
      <c r="B11" s="12" t="s">
        <v>24</v>
      </c>
      <c r="C11" s="13">
        <v>43171</v>
      </c>
      <c r="D11" s="14" t="s">
        <v>13</v>
      </c>
      <c r="E11" s="15" t="s">
        <v>33</v>
      </c>
      <c r="F11" s="16" t="s">
        <v>34</v>
      </c>
      <c r="G11" s="15" t="s">
        <v>35</v>
      </c>
      <c r="H11" s="15" t="s">
        <v>16</v>
      </c>
      <c r="I11" s="17" t="str">
        <f>HYPERLINK("https://docs.wto.org/imrd/directdoc.asp?DDFDocuments/t/G/TBTN18/ISR1008.DOCX","EN")</f>
        <v>EN</v>
      </c>
      <c r="J11" s="17"/>
      <c r="K11" s="17"/>
    </row>
    <row r="12" spans="1:11" ht="60">
      <c r="A12" s="11" t="s">
        <v>36</v>
      </c>
      <c r="B12" s="12" t="s">
        <v>24</v>
      </c>
      <c r="C12" s="13">
        <v>43171</v>
      </c>
      <c r="D12" s="14" t="s">
        <v>13</v>
      </c>
      <c r="E12" s="15" t="s">
        <v>29</v>
      </c>
      <c r="F12" s="16" t="s">
        <v>30</v>
      </c>
      <c r="G12" s="15" t="s">
        <v>31</v>
      </c>
      <c r="H12" s="15" t="s">
        <v>16</v>
      </c>
      <c r="I12" s="17" t="str">
        <f>HYPERLINK("https://docs.wto.org/imrd/directdoc.asp?DDFDocuments/t/G/TBTN18/ISR1009.DOCX","EN")</f>
        <v>EN</v>
      </c>
      <c r="J12" s="17"/>
      <c r="K12" s="17"/>
    </row>
    <row r="13" spans="1:11" ht="30">
      <c r="A13" s="11" t="s">
        <v>37</v>
      </c>
      <c r="B13" s="12" t="s">
        <v>38</v>
      </c>
      <c r="C13" s="13">
        <v>43171</v>
      </c>
      <c r="D13" s="14" t="s">
        <v>13</v>
      </c>
      <c r="E13" s="15"/>
      <c r="F13" s="16"/>
      <c r="G13" s="15" t="s">
        <v>39</v>
      </c>
      <c r="H13" s="15" t="s">
        <v>40</v>
      </c>
      <c r="I13" s="17" t="str">
        <f>HYPERLINK("https://docs.wto.org/imrd/directdoc.asp?DDFDocuments/t/G/TBTN18/KEN653.DOCX","EN")</f>
        <v>EN</v>
      </c>
      <c r="J13" s="17"/>
      <c r="K13" s="17"/>
    </row>
    <row r="14" spans="1:11" ht="30">
      <c r="A14" s="11" t="s">
        <v>41</v>
      </c>
      <c r="B14" s="12" t="s">
        <v>38</v>
      </c>
      <c r="C14" s="13">
        <v>43171</v>
      </c>
      <c r="D14" s="14" t="s">
        <v>13</v>
      </c>
      <c r="E14" s="15"/>
      <c r="F14" s="16"/>
      <c r="G14" s="15" t="s">
        <v>39</v>
      </c>
      <c r="H14" s="15" t="s">
        <v>40</v>
      </c>
      <c r="I14" s="17" t="str">
        <f>HYPERLINK("https://docs.wto.org/imrd/directdoc.asp?DDFDocuments/t/G/TBTN18/KEN654.DOCX","EN")</f>
        <v>EN</v>
      </c>
      <c r="J14" s="17"/>
      <c r="K14" s="17"/>
    </row>
    <row r="15" spans="1:11" ht="45">
      <c r="A15" s="11" t="s">
        <v>42</v>
      </c>
      <c r="B15" s="12" t="s">
        <v>38</v>
      </c>
      <c r="C15" s="13">
        <v>43171</v>
      </c>
      <c r="D15" s="14" t="s">
        <v>13</v>
      </c>
      <c r="E15" s="15" t="s">
        <v>43</v>
      </c>
      <c r="F15" s="16"/>
      <c r="G15" s="15" t="s">
        <v>44</v>
      </c>
      <c r="H15" s="15" t="s">
        <v>45</v>
      </c>
      <c r="I15" s="17" t="str">
        <f>HYPERLINK("https://docs.wto.org/imrd/directdoc.asp?DDFDocuments/t/G/TBTN18/KEN655.DOCX","EN")</f>
        <v>EN</v>
      </c>
      <c r="J15" s="17"/>
      <c r="K15" s="17"/>
    </row>
    <row r="16" spans="1:11" ht="30">
      <c r="A16" s="11" t="s">
        <v>46</v>
      </c>
      <c r="B16" s="12" t="s">
        <v>38</v>
      </c>
      <c r="C16" s="13">
        <v>43171</v>
      </c>
      <c r="D16" s="14" t="s">
        <v>13</v>
      </c>
      <c r="E16" s="15" t="s">
        <v>47</v>
      </c>
      <c r="F16" s="16"/>
      <c r="G16" s="15" t="s">
        <v>48</v>
      </c>
      <c r="H16" s="15" t="s">
        <v>45</v>
      </c>
      <c r="I16" s="17" t="str">
        <f>HYPERLINK("https://docs.wto.org/imrd/directdoc.asp?DDFDocuments/t/G/TBTN18/KEN656.DOCX","EN")</f>
        <v>EN</v>
      </c>
      <c r="J16" s="17"/>
      <c r="K16" s="17"/>
    </row>
    <row r="17" spans="1:11" ht="45">
      <c r="A17" s="11" t="s">
        <v>49</v>
      </c>
      <c r="B17" s="12" t="s">
        <v>50</v>
      </c>
      <c r="C17" s="13">
        <v>43171</v>
      </c>
      <c r="D17" s="14" t="s">
        <v>51</v>
      </c>
      <c r="E17" s="15" t="s">
        <v>52</v>
      </c>
      <c r="F17" s="16" t="s">
        <v>53</v>
      </c>
      <c r="G17" s="15" t="s">
        <v>54</v>
      </c>
      <c r="H17" s="15" t="s">
        <v>55</v>
      </c>
      <c r="I17" s="17"/>
      <c r="J17" s="17"/>
      <c r="K17" s="17" t="str">
        <f>HYPERLINK("https://docs.wto.org/imrd/directdoc.asp?DDFDocuments/v/G/TBTN18/MEX390C1.DOCX","ES")</f>
        <v>ES</v>
      </c>
    </row>
    <row r="18" spans="1:11">
      <c r="A18" s="11" t="s">
        <v>56</v>
      </c>
      <c r="B18" s="12" t="s">
        <v>50</v>
      </c>
      <c r="C18" s="13">
        <v>43171</v>
      </c>
      <c r="D18" s="14" t="s">
        <v>13</v>
      </c>
      <c r="E18" s="15"/>
      <c r="F18" s="16"/>
      <c r="G18" s="15" t="s">
        <v>57</v>
      </c>
      <c r="H18" s="15" t="s">
        <v>58</v>
      </c>
      <c r="I18" s="17"/>
      <c r="J18" s="17"/>
      <c r="K18" s="17" t="str">
        <f>HYPERLINK("https://docs.wto.org/imrd/directdoc.asp?DDFDocuments/v/G/TBTN18/MEX396.DOCX","ES")</f>
        <v>ES</v>
      </c>
    </row>
    <row r="19" spans="1:11">
      <c r="A19" s="11" t="s">
        <v>59</v>
      </c>
      <c r="B19" s="12" t="s">
        <v>50</v>
      </c>
      <c r="C19" s="13">
        <v>43171</v>
      </c>
      <c r="D19" s="14" t="s">
        <v>13</v>
      </c>
      <c r="E19" s="15"/>
      <c r="F19" s="16"/>
      <c r="G19" s="15" t="s">
        <v>60</v>
      </c>
      <c r="H19" s="15" t="s">
        <v>61</v>
      </c>
      <c r="I19" s="17"/>
      <c r="J19" s="17"/>
      <c r="K19" s="17" t="str">
        <f>HYPERLINK("https://docs.wto.org/imrd/directdoc.asp?DDFDocuments/v/G/TBTN18/MEX397.DOCX","ES")</f>
        <v>ES</v>
      </c>
    </row>
    <row r="20" spans="1:11" ht="45">
      <c r="A20" s="11" t="s">
        <v>62</v>
      </c>
      <c r="B20" s="12" t="s">
        <v>63</v>
      </c>
      <c r="C20" s="13">
        <v>43168</v>
      </c>
      <c r="D20" s="14" t="s">
        <v>64</v>
      </c>
      <c r="E20" s="15"/>
      <c r="F20" s="16"/>
      <c r="G20" s="15" t="s">
        <v>65</v>
      </c>
      <c r="H20" s="15" t="s">
        <v>66</v>
      </c>
      <c r="I20" s="17" t="str">
        <f>HYPERLINK("https://docs.wto.org/imrd/directdoc.asp?DDFDocuments/t/G/TBTN15/DOM221A1.DOCX","EN")</f>
        <v>EN</v>
      </c>
      <c r="J20" s="17"/>
      <c r="K20" s="17" t="str">
        <f>HYPERLINK("https://docs.wto.org/imrd/directdoc.asp?DDFDocuments/v/G/TBTN15/DOM221A1.DOCX","ES")</f>
        <v>ES</v>
      </c>
    </row>
    <row r="21" spans="1:11" ht="30">
      <c r="A21" s="11" t="s">
        <v>67</v>
      </c>
      <c r="B21" s="12" t="s">
        <v>63</v>
      </c>
      <c r="C21" s="13">
        <v>43168</v>
      </c>
      <c r="D21" s="14" t="s">
        <v>13</v>
      </c>
      <c r="E21" s="15" t="s">
        <v>68</v>
      </c>
      <c r="F21" s="16" t="s">
        <v>69</v>
      </c>
      <c r="G21" s="15" t="s">
        <v>70</v>
      </c>
      <c r="H21" s="15" t="s">
        <v>71</v>
      </c>
      <c r="I21" s="17"/>
      <c r="J21" s="17"/>
      <c r="K21" s="17" t="str">
        <f>HYPERLINK("https://docs.wto.org/imrd/directdoc.asp?DDFDocuments/v/G/TBTN18/DOM227.DOCX","ES")</f>
        <v>ES</v>
      </c>
    </row>
    <row r="22" spans="1:11" ht="30">
      <c r="A22" s="11" t="s">
        <v>72</v>
      </c>
      <c r="B22" s="12" t="s">
        <v>73</v>
      </c>
      <c r="C22" s="13">
        <v>43167</v>
      </c>
      <c r="D22" s="14" t="s">
        <v>13</v>
      </c>
      <c r="E22" s="15" t="s">
        <v>74</v>
      </c>
      <c r="F22" s="16"/>
      <c r="G22" s="15" t="s">
        <v>75</v>
      </c>
      <c r="H22" s="15" t="s">
        <v>16</v>
      </c>
      <c r="I22" s="17" t="str">
        <f>HYPERLINK("https://docs.wto.org/imrd/directdoc.asp?DDFDocuments/t/G/TBTN18/BRA797.DOCX","EN")</f>
        <v>EN</v>
      </c>
      <c r="J22" s="17"/>
      <c r="K22" s="17"/>
    </row>
    <row r="23" spans="1:11">
      <c r="A23" s="11" t="s">
        <v>76</v>
      </c>
      <c r="B23" s="12" t="s">
        <v>73</v>
      </c>
      <c r="C23" s="13">
        <v>43167</v>
      </c>
      <c r="D23" s="14" t="s">
        <v>13</v>
      </c>
      <c r="E23" s="15" t="s">
        <v>77</v>
      </c>
      <c r="F23" s="16" t="s">
        <v>78</v>
      </c>
      <c r="G23" s="15" t="s">
        <v>79</v>
      </c>
      <c r="H23" s="15" t="s">
        <v>16</v>
      </c>
      <c r="I23" s="17" t="str">
        <f>HYPERLINK("https://docs.wto.org/imrd/directdoc.asp?DDFDocuments/t/G/TBTN18/BRA798.DOCX","EN")</f>
        <v>EN</v>
      </c>
      <c r="J23" s="17"/>
      <c r="K23" s="17"/>
    </row>
    <row r="24" spans="1:11" ht="270">
      <c r="A24" s="11" t="s">
        <v>80</v>
      </c>
      <c r="B24" s="12" t="s">
        <v>81</v>
      </c>
      <c r="C24" s="13">
        <v>43167</v>
      </c>
      <c r="D24" s="14" t="s">
        <v>82</v>
      </c>
      <c r="E24" s="15" t="s">
        <v>83</v>
      </c>
      <c r="F24" s="16" t="s">
        <v>84</v>
      </c>
      <c r="G24" s="15" t="s">
        <v>85</v>
      </c>
      <c r="H24" s="15" t="s">
        <v>58</v>
      </c>
      <c r="I24" s="17" t="str">
        <f>HYPERLINK("https://docs.wto.org/imrd/directdoc.asp?DDFDocuments/t/G/TBTN17/KOR726R1.DOCX","EN")</f>
        <v>EN</v>
      </c>
      <c r="J24" s="17"/>
      <c r="K24" s="17"/>
    </row>
    <row r="25" spans="1:11" ht="30">
      <c r="A25" s="11" t="s">
        <v>86</v>
      </c>
      <c r="B25" s="12" t="s">
        <v>87</v>
      </c>
      <c r="C25" s="13">
        <v>43167</v>
      </c>
      <c r="D25" s="14" t="s">
        <v>13</v>
      </c>
      <c r="E25" s="15" t="s">
        <v>88</v>
      </c>
      <c r="F25" s="16"/>
      <c r="G25" s="15" t="s">
        <v>89</v>
      </c>
      <c r="H25" s="15" t="s">
        <v>16</v>
      </c>
      <c r="I25" s="17" t="str">
        <f>HYPERLINK("https://docs.wto.org/imrd/directdoc.asp?DDFDocuments/t/G/TBTN18/ZAF225.DOCX","EN")</f>
        <v>EN</v>
      </c>
      <c r="J25" s="17"/>
      <c r="K25" s="17"/>
    </row>
    <row r="26" spans="1:11">
      <c r="A26" s="11" t="s">
        <v>90</v>
      </c>
      <c r="B26" s="12" t="s">
        <v>21</v>
      </c>
      <c r="C26" s="13">
        <v>43166</v>
      </c>
      <c r="D26" s="14" t="s">
        <v>13</v>
      </c>
      <c r="E26" s="15" t="s">
        <v>91</v>
      </c>
      <c r="F26" s="16"/>
      <c r="G26" s="15" t="s">
        <v>92</v>
      </c>
      <c r="H26" s="15" t="s">
        <v>16</v>
      </c>
      <c r="I26" s="17" t="str">
        <f t="shared" ref="I26:I32" si="1">HYPERLINK("https://docs.wto.org/imrd/directdoc.asp?DDFDocuments/t/G/TBTN18/ARE404.DOCX","EN")</f>
        <v>EN</v>
      </c>
      <c r="J26" s="17"/>
      <c r="K26" s="17"/>
    </row>
    <row r="27" spans="1:11">
      <c r="A27" s="11" t="s">
        <v>90</v>
      </c>
      <c r="B27" s="12" t="s">
        <v>17</v>
      </c>
      <c r="C27" s="13">
        <v>43166</v>
      </c>
      <c r="D27" s="14" t="s">
        <v>13</v>
      </c>
      <c r="E27" s="15" t="s">
        <v>91</v>
      </c>
      <c r="F27" s="16"/>
      <c r="G27" s="15" t="s">
        <v>92</v>
      </c>
      <c r="H27" s="15" t="s">
        <v>16</v>
      </c>
      <c r="I27" s="17" t="str">
        <f t="shared" si="1"/>
        <v>EN</v>
      </c>
      <c r="J27" s="17"/>
      <c r="K27" s="17"/>
    </row>
    <row r="28" spans="1:11">
      <c r="A28" s="11" t="s">
        <v>90</v>
      </c>
      <c r="B28" s="12" t="s">
        <v>18</v>
      </c>
      <c r="C28" s="13">
        <v>43166</v>
      </c>
      <c r="D28" s="14" t="s">
        <v>13</v>
      </c>
      <c r="E28" s="15" t="s">
        <v>91</v>
      </c>
      <c r="F28" s="16"/>
      <c r="G28" s="15" t="s">
        <v>92</v>
      </c>
      <c r="H28" s="15" t="s">
        <v>16</v>
      </c>
      <c r="I28" s="17" t="str">
        <f t="shared" si="1"/>
        <v>EN</v>
      </c>
      <c r="J28" s="17"/>
      <c r="K28" s="17"/>
    </row>
    <row r="29" spans="1:11">
      <c r="A29" s="11" t="s">
        <v>90</v>
      </c>
      <c r="B29" s="12" t="s">
        <v>19</v>
      </c>
      <c r="C29" s="13">
        <v>43166</v>
      </c>
      <c r="D29" s="14" t="s">
        <v>13</v>
      </c>
      <c r="E29" s="15" t="s">
        <v>91</v>
      </c>
      <c r="F29" s="16"/>
      <c r="G29" s="15" t="s">
        <v>92</v>
      </c>
      <c r="H29" s="15" t="s">
        <v>16</v>
      </c>
      <c r="I29" s="17" t="str">
        <f t="shared" si="1"/>
        <v>EN</v>
      </c>
      <c r="J29" s="17"/>
      <c r="K29" s="17"/>
    </row>
    <row r="30" spans="1:11">
      <c r="A30" s="11" t="s">
        <v>90</v>
      </c>
      <c r="B30" s="12" t="s">
        <v>12</v>
      </c>
      <c r="C30" s="13">
        <v>43166</v>
      </c>
      <c r="D30" s="14" t="s">
        <v>13</v>
      </c>
      <c r="E30" s="15" t="s">
        <v>91</v>
      </c>
      <c r="F30" s="16"/>
      <c r="G30" s="15" t="s">
        <v>92</v>
      </c>
      <c r="H30" s="15" t="s">
        <v>16</v>
      </c>
      <c r="I30" s="17" t="str">
        <f t="shared" si="1"/>
        <v>EN</v>
      </c>
      <c r="J30" s="17"/>
      <c r="K30" s="17"/>
    </row>
    <row r="31" spans="1:11">
      <c r="A31" s="11" t="s">
        <v>90</v>
      </c>
      <c r="B31" s="12" t="s">
        <v>20</v>
      </c>
      <c r="C31" s="13">
        <v>43166</v>
      </c>
      <c r="D31" s="14" t="s">
        <v>13</v>
      </c>
      <c r="E31" s="15" t="s">
        <v>91</v>
      </c>
      <c r="F31" s="16"/>
      <c r="G31" s="15" t="s">
        <v>92</v>
      </c>
      <c r="H31" s="15" t="s">
        <v>16</v>
      </c>
      <c r="I31" s="17" t="str">
        <f t="shared" si="1"/>
        <v>EN</v>
      </c>
      <c r="J31" s="17"/>
      <c r="K31" s="17"/>
    </row>
    <row r="32" spans="1:11">
      <c r="A32" s="11" t="s">
        <v>90</v>
      </c>
      <c r="B32" s="12" t="s">
        <v>22</v>
      </c>
      <c r="C32" s="13">
        <v>43166</v>
      </c>
      <c r="D32" s="14" t="s">
        <v>13</v>
      </c>
      <c r="E32" s="15" t="s">
        <v>91</v>
      </c>
      <c r="F32" s="16"/>
      <c r="G32" s="15" t="s">
        <v>92</v>
      </c>
      <c r="H32" s="15" t="s">
        <v>16</v>
      </c>
      <c r="I32" s="17" t="str">
        <f t="shared" si="1"/>
        <v>EN</v>
      </c>
      <c r="J32" s="17"/>
      <c r="K32" s="17"/>
    </row>
    <row r="33" spans="1:11" ht="30">
      <c r="A33" s="11" t="s">
        <v>93</v>
      </c>
      <c r="B33" s="12" t="s">
        <v>12</v>
      </c>
      <c r="C33" s="13">
        <v>43166</v>
      </c>
      <c r="D33" s="14" t="s">
        <v>13</v>
      </c>
      <c r="E33" s="15" t="s">
        <v>94</v>
      </c>
      <c r="F33" s="16"/>
      <c r="G33" s="15" t="s">
        <v>95</v>
      </c>
      <c r="H33" s="15" t="s">
        <v>16</v>
      </c>
      <c r="I33" s="17" t="str">
        <f>HYPERLINK("https://docs.wto.org/imrd/directdoc.asp?DDFDocuments/t/G/TBTN18/OMN345.DOCX","EN")</f>
        <v>EN</v>
      </c>
      <c r="J33" s="17"/>
      <c r="K33" s="17"/>
    </row>
    <row r="34" spans="1:11" ht="30">
      <c r="A34" s="11" t="s">
        <v>96</v>
      </c>
      <c r="B34" s="12" t="s">
        <v>12</v>
      </c>
      <c r="C34" s="13">
        <v>43166</v>
      </c>
      <c r="D34" s="14" t="s">
        <v>13</v>
      </c>
      <c r="E34" s="15" t="s">
        <v>97</v>
      </c>
      <c r="F34" s="16"/>
      <c r="G34" s="15" t="s">
        <v>98</v>
      </c>
      <c r="H34" s="15" t="s">
        <v>16</v>
      </c>
      <c r="I34" s="17" t="str">
        <f>HYPERLINK("https://docs.wto.org/imrd/directdoc.asp?DDFDocuments/t/G/TBTN18/OMN346.DOCX","EN")</f>
        <v>EN</v>
      </c>
      <c r="J34" s="17"/>
      <c r="K34" s="17"/>
    </row>
    <row r="35" spans="1:11">
      <c r="A35" s="11" t="s">
        <v>99</v>
      </c>
      <c r="B35" s="12" t="s">
        <v>21</v>
      </c>
      <c r="C35" s="13">
        <v>43166</v>
      </c>
      <c r="D35" s="14" t="s">
        <v>13</v>
      </c>
      <c r="E35" s="15" t="s">
        <v>100</v>
      </c>
      <c r="F35" s="16"/>
      <c r="G35" s="15" t="s">
        <v>101</v>
      </c>
      <c r="H35" s="15" t="s">
        <v>16</v>
      </c>
      <c r="I35" s="17" t="str">
        <f>HYPERLINK("https://docs.wto.org/imrd/directdoc.asp?DDFDocuments/t/G/TBTN18/SAU1042.DOCX","EN")</f>
        <v>EN</v>
      </c>
      <c r="J35" s="17"/>
      <c r="K35" s="17"/>
    </row>
    <row r="36" spans="1:11" ht="30">
      <c r="A36" s="11" t="s">
        <v>102</v>
      </c>
      <c r="B36" s="12" t="s">
        <v>103</v>
      </c>
      <c r="C36" s="13">
        <v>43166</v>
      </c>
      <c r="D36" s="14" t="s">
        <v>13</v>
      </c>
      <c r="E36" s="15"/>
      <c r="F36" s="16"/>
      <c r="G36" s="15" t="s">
        <v>104</v>
      </c>
      <c r="H36" s="15" t="s">
        <v>105</v>
      </c>
      <c r="I36" s="17" t="str">
        <f>HYPERLINK("https://docs.wto.org/imrd/directdoc.asp?DDFDocuments/t/G/TBTN18/TZA136.DOCX","EN")</f>
        <v>EN</v>
      </c>
      <c r="J36" s="17"/>
      <c r="K36" s="17"/>
    </row>
    <row r="37" spans="1:11" ht="30">
      <c r="A37" s="11" t="s">
        <v>106</v>
      </c>
      <c r="B37" s="12" t="s">
        <v>103</v>
      </c>
      <c r="C37" s="13">
        <v>43166</v>
      </c>
      <c r="D37" s="14" t="s">
        <v>13</v>
      </c>
      <c r="E37" s="15"/>
      <c r="F37" s="16"/>
      <c r="G37" s="15" t="s">
        <v>104</v>
      </c>
      <c r="H37" s="15" t="s">
        <v>105</v>
      </c>
      <c r="I37" s="17" t="str">
        <f>HYPERLINK("https://docs.wto.org/imrd/directdoc.asp?DDFDocuments/t/G/TBTN18/TZA137.DOCX","EN")</f>
        <v>EN</v>
      </c>
      <c r="J37" s="17"/>
      <c r="K37" s="17"/>
    </row>
    <row r="38" spans="1:11" ht="30">
      <c r="A38" s="11" t="s">
        <v>107</v>
      </c>
      <c r="B38" s="12" t="s">
        <v>103</v>
      </c>
      <c r="C38" s="13">
        <v>43166</v>
      </c>
      <c r="D38" s="14" t="s">
        <v>13</v>
      </c>
      <c r="E38" s="15"/>
      <c r="F38" s="16"/>
      <c r="G38" s="15" t="s">
        <v>104</v>
      </c>
      <c r="H38" s="15" t="s">
        <v>105</v>
      </c>
      <c r="I38" s="17" t="str">
        <f>HYPERLINK("https://docs.wto.org/imrd/directdoc.asp?DDFDocuments/t/G/TBTN18/TZA138.DOCX","EN")</f>
        <v>EN</v>
      </c>
      <c r="J38" s="17"/>
      <c r="K38" s="17"/>
    </row>
    <row r="39" spans="1:11" ht="30">
      <c r="A39" s="11" t="s">
        <v>108</v>
      </c>
      <c r="B39" s="12" t="s">
        <v>103</v>
      </c>
      <c r="C39" s="13">
        <v>43166</v>
      </c>
      <c r="D39" s="14" t="s">
        <v>13</v>
      </c>
      <c r="E39" s="15"/>
      <c r="F39" s="16"/>
      <c r="G39" s="15" t="s">
        <v>104</v>
      </c>
      <c r="H39" s="15" t="s">
        <v>105</v>
      </c>
      <c r="I39" s="17" t="str">
        <f>HYPERLINK("https://docs.wto.org/imrd/directdoc.asp?DDFDocuments/t/G/TBTN18/TZA139.DOCX","EN")</f>
        <v>EN</v>
      </c>
      <c r="J39" s="17"/>
      <c r="K39" s="17"/>
    </row>
    <row r="40" spans="1:11" ht="30">
      <c r="A40" s="11" t="s">
        <v>109</v>
      </c>
      <c r="B40" s="12" t="s">
        <v>103</v>
      </c>
      <c r="C40" s="13">
        <v>43166</v>
      </c>
      <c r="D40" s="14" t="s">
        <v>13</v>
      </c>
      <c r="E40" s="15"/>
      <c r="F40" s="16"/>
      <c r="G40" s="15" t="s">
        <v>101</v>
      </c>
      <c r="H40" s="15" t="s">
        <v>105</v>
      </c>
      <c r="I40" s="17" t="str">
        <f>HYPERLINK("https://docs.wto.org/imrd/directdoc.asp?DDFDocuments/t/G/TBTN18/TZA140.DOCX","EN")</f>
        <v>EN</v>
      </c>
      <c r="J40" s="17"/>
      <c r="K40" s="17"/>
    </row>
    <row r="41" spans="1:11" ht="30">
      <c r="A41" s="11" t="s">
        <v>110</v>
      </c>
      <c r="B41" s="12" t="s">
        <v>103</v>
      </c>
      <c r="C41" s="13">
        <v>43166</v>
      </c>
      <c r="D41" s="14" t="s">
        <v>13</v>
      </c>
      <c r="E41" s="15"/>
      <c r="F41" s="16"/>
      <c r="G41" s="15" t="s">
        <v>104</v>
      </c>
      <c r="H41" s="15" t="s">
        <v>105</v>
      </c>
      <c r="I41" s="17" t="str">
        <f>HYPERLINK("https://docs.wto.org/imrd/directdoc.asp?DDFDocuments/t/G/TBTN18/TZA141.DOCX","EN")</f>
        <v>EN</v>
      </c>
      <c r="J41" s="17"/>
      <c r="K41" s="17"/>
    </row>
    <row r="42" spans="1:11" ht="30">
      <c r="A42" s="11" t="s">
        <v>111</v>
      </c>
      <c r="B42" s="12" t="s">
        <v>112</v>
      </c>
      <c r="C42" s="13">
        <v>43166</v>
      </c>
      <c r="D42" s="14" t="s">
        <v>13</v>
      </c>
      <c r="E42" s="15"/>
      <c r="F42" s="16" t="s">
        <v>113</v>
      </c>
      <c r="G42" s="15" t="s">
        <v>114</v>
      </c>
      <c r="H42" s="15" t="s">
        <v>105</v>
      </c>
      <c r="I42" s="17" t="str">
        <f>HYPERLINK("https://docs.wto.org/imrd/directdoc.asp?DDFDocuments/t/G/TBTN18/UGA812.DOCX","EN")</f>
        <v>EN</v>
      </c>
      <c r="J42" s="17"/>
      <c r="K42" s="17"/>
    </row>
    <row r="43" spans="1:11" ht="30">
      <c r="A43" s="11" t="s">
        <v>115</v>
      </c>
      <c r="B43" s="12" t="s">
        <v>112</v>
      </c>
      <c r="C43" s="13">
        <v>43166</v>
      </c>
      <c r="D43" s="14" t="s">
        <v>13</v>
      </c>
      <c r="E43" s="15"/>
      <c r="F43" s="16"/>
      <c r="G43" s="15" t="s">
        <v>116</v>
      </c>
      <c r="H43" s="15" t="s">
        <v>71</v>
      </c>
      <c r="I43" s="17" t="str">
        <f>HYPERLINK("https://docs.wto.org/imrd/directdoc.asp?DDFDocuments/t/G/TBTN18/UGA813.DOCX","EN")</f>
        <v>EN</v>
      </c>
      <c r="J43" s="17"/>
      <c r="K43" s="17"/>
    </row>
    <row r="44" spans="1:11" ht="30">
      <c r="A44" s="11" t="s">
        <v>117</v>
      </c>
      <c r="B44" s="12" t="s">
        <v>112</v>
      </c>
      <c r="C44" s="13">
        <v>43166</v>
      </c>
      <c r="D44" s="14" t="s">
        <v>13</v>
      </c>
      <c r="E44" s="15"/>
      <c r="F44" s="16"/>
      <c r="G44" s="15" t="s">
        <v>116</v>
      </c>
      <c r="H44" s="15" t="s">
        <v>71</v>
      </c>
      <c r="I44" s="17" t="str">
        <f>HYPERLINK("https://docs.wto.org/imrd/directdoc.asp?DDFDocuments/t/G/TBTN18/UGA814.DOCX","EN")</f>
        <v>EN</v>
      </c>
      <c r="J44" s="17"/>
      <c r="K44" s="17"/>
    </row>
    <row r="45" spans="1:11" ht="45">
      <c r="A45" s="11" t="s">
        <v>118</v>
      </c>
      <c r="B45" s="12" t="s">
        <v>119</v>
      </c>
      <c r="C45" s="13">
        <v>43166</v>
      </c>
      <c r="D45" s="14" t="s">
        <v>13</v>
      </c>
      <c r="E45" s="15" t="s">
        <v>120</v>
      </c>
      <c r="F45" s="16"/>
      <c r="G45" s="15" t="s">
        <v>121</v>
      </c>
      <c r="H45" s="15" t="s">
        <v>122</v>
      </c>
      <c r="I45" s="17" t="str">
        <f>HYPERLINK("https://docs.wto.org/imrd/directdoc.asp?DDFDocuments/t/G/TBTN18/VNM116.DOCX","EN")</f>
        <v>EN</v>
      </c>
      <c r="J45" s="17"/>
      <c r="K45" s="17"/>
    </row>
    <row r="46" spans="1:11" ht="105">
      <c r="A46" s="11" t="s">
        <v>123</v>
      </c>
      <c r="B46" s="12" t="s">
        <v>124</v>
      </c>
      <c r="C46" s="13">
        <v>43165</v>
      </c>
      <c r="D46" s="14" t="s">
        <v>82</v>
      </c>
      <c r="E46" s="15"/>
      <c r="F46" s="16" t="s">
        <v>125</v>
      </c>
      <c r="G46" s="15" t="s">
        <v>126</v>
      </c>
      <c r="H46" s="15" t="s">
        <v>127</v>
      </c>
      <c r="I46" s="17"/>
      <c r="J46" s="17"/>
      <c r="K46" s="17" t="str">
        <f>HYPERLINK("https://docs.wto.org/imrd/directdoc.asp?DDFDocuments/v/G/TBTN13/ECU117R1.DOCX","ES")</f>
        <v>ES</v>
      </c>
    </row>
    <row r="47" spans="1:11" ht="30">
      <c r="A47" s="11" t="s">
        <v>128</v>
      </c>
      <c r="B47" s="12" t="s">
        <v>129</v>
      </c>
      <c r="C47" s="13">
        <v>43165</v>
      </c>
      <c r="D47" s="14" t="s">
        <v>13</v>
      </c>
      <c r="E47" s="15" t="s">
        <v>130</v>
      </c>
      <c r="F47" s="16"/>
      <c r="G47" s="15" t="s">
        <v>131</v>
      </c>
      <c r="H47" s="15" t="s">
        <v>132</v>
      </c>
      <c r="I47" s="17" t="str">
        <f>HYPERLINK("https://docs.wto.org/imrd/directdoc.asp?DDFDocuments/t/G/TBTN18/EST13.DOCX","EN")</f>
        <v>EN</v>
      </c>
      <c r="J47" s="17" t="str">
        <f>HYPERLINK("https://docs.wto.org/imrd/directdoc.asp?DDFDocuments/u/G/TBTN18/EST13.DOCX","FR")</f>
        <v>FR</v>
      </c>
      <c r="K47" s="17" t="str">
        <f>HYPERLINK("https://docs.wto.org/imrd/directdoc.asp?DDFDocuments/v/G/TBTN18/EST13.DOCX","ES")</f>
        <v>ES</v>
      </c>
    </row>
    <row r="48" spans="1:11">
      <c r="A48" s="11" t="s">
        <v>133</v>
      </c>
      <c r="B48" s="12" t="s">
        <v>12</v>
      </c>
      <c r="C48" s="13">
        <v>43164</v>
      </c>
      <c r="D48" s="14" t="s">
        <v>13</v>
      </c>
      <c r="E48" s="15" t="s">
        <v>134</v>
      </c>
      <c r="F48" s="16"/>
      <c r="G48" s="15" t="s">
        <v>135</v>
      </c>
      <c r="H48" s="15" t="s">
        <v>58</v>
      </c>
      <c r="I48" s="17" t="str">
        <f t="shared" ref="I48:I54" si="2">HYPERLINK("https://docs.wto.org/imrd/directdoc.asp?DDFDocuments/t/G/TBTN18/ARE403.DOCX","EN")</f>
        <v>EN</v>
      </c>
      <c r="J48" s="17"/>
      <c r="K48" s="17" t="str">
        <f t="shared" ref="K48:K54" si="3">HYPERLINK("https://docs.wto.org/imrd/directdoc.asp?DDFDocuments/v/G/TBTN18/ARE403.DOCX","ES")</f>
        <v>ES</v>
      </c>
    </row>
    <row r="49" spans="1:11">
      <c r="A49" s="11" t="s">
        <v>133</v>
      </c>
      <c r="B49" s="12" t="s">
        <v>17</v>
      </c>
      <c r="C49" s="13">
        <v>43164</v>
      </c>
      <c r="D49" s="14" t="s">
        <v>13</v>
      </c>
      <c r="E49" s="15" t="s">
        <v>134</v>
      </c>
      <c r="F49" s="16"/>
      <c r="G49" s="15" t="s">
        <v>135</v>
      </c>
      <c r="H49" s="15" t="s">
        <v>58</v>
      </c>
      <c r="I49" s="17" t="str">
        <f t="shared" si="2"/>
        <v>EN</v>
      </c>
      <c r="J49" s="17"/>
      <c r="K49" s="17" t="str">
        <f t="shared" si="3"/>
        <v>ES</v>
      </c>
    </row>
    <row r="50" spans="1:11">
      <c r="A50" s="11" t="s">
        <v>133</v>
      </c>
      <c r="B50" s="12" t="s">
        <v>18</v>
      </c>
      <c r="C50" s="13">
        <v>43164</v>
      </c>
      <c r="D50" s="14" t="s">
        <v>13</v>
      </c>
      <c r="E50" s="15" t="s">
        <v>134</v>
      </c>
      <c r="F50" s="16"/>
      <c r="G50" s="15" t="s">
        <v>135</v>
      </c>
      <c r="H50" s="15" t="s">
        <v>58</v>
      </c>
      <c r="I50" s="17" t="str">
        <f t="shared" si="2"/>
        <v>EN</v>
      </c>
      <c r="J50" s="17"/>
      <c r="K50" s="17" t="str">
        <f t="shared" si="3"/>
        <v>ES</v>
      </c>
    </row>
    <row r="51" spans="1:11">
      <c r="A51" s="11" t="s">
        <v>133</v>
      </c>
      <c r="B51" s="12" t="s">
        <v>19</v>
      </c>
      <c r="C51" s="13">
        <v>43164</v>
      </c>
      <c r="D51" s="14" t="s">
        <v>13</v>
      </c>
      <c r="E51" s="15" t="s">
        <v>134</v>
      </c>
      <c r="F51" s="16"/>
      <c r="G51" s="15" t="s">
        <v>135</v>
      </c>
      <c r="H51" s="15" t="s">
        <v>58</v>
      </c>
      <c r="I51" s="17" t="str">
        <f t="shared" si="2"/>
        <v>EN</v>
      </c>
      <c r="J51" s="17"/>
      <c r="K51" s="17" t="str">
        <f t="shared" si="3"/>
        <v>ES</v>
      </c>
    </row>
    <row r="52" spans="1:11">
      <c r="A52" s="11" t="s">
        <v>133</v>
      </c>
      <c r="B52" s="12" t="s">
        <v>20</v>
      </c>
      <c r="C52" s="13">
        <v>43164</v>
      </c>
      <c r="D52" s="14" t="s">
        <v>13</v>
      </c>
      <c r="E52" s="15" t="s">
        <v>134</v>
      </c>
      <c r="F52" s="16"/>
      <c r="G52" s="15" t="s">
        <v>135</v>
      </c>
      <c r="H52" s="15" t="s">
        <v>58</v>
      </c>
      <c r="I52" s="17" t="str">
        <f t="shared" si="2"/>
        <v>EN</v>
      </c>
      <c r="J52" s="17"/>
      <c r="K52" s="17" t="str">
        <f t="shared" si="3"/>
        <v>ES</v>
      </c>
    </row>
    <row r="53" spans="1:11">
      <c r="A53" s="11" t="s">
        <v>133</v>
      </c>
      <c r="B53" s="12" t="s">
        <v>21</v>
      </c>
      <c r="C53" s="13">
        <v>43164</v>
      </c>
      <c r="D53" s="14" t="s">
        <v>13</v>
      </c>
      <c r="E53" s="15" t="s">
        <v>134</v>
      </c>
      <c r="F53" s="16"/>
      <c r="G53" s="15" t="s">
        <v>135</v>
      </c>
      <c r="H53" s="15" t="s">
        <v>58</v>
      </c>
      <c r="I53" s="17" t="str">
        <f t="shared" si="2"/>
        <v>EN</v>
      </c>
      <c r="J53" s="17"/>
      <c r="K53" s="17" t="str">
        <f t="shared" si="3"/>
        <v>ES</v>
      </c>
    </row>
    <row r="54" spans="1:11">
      <c r="A54" s="11" t="s">
        <v>133</v>
      </c>
      <c r="B54" s="12" t="s">
        <v>22</v>
      </c>
      <c r="C54" s="13">
        <v>43164</v>
      </c>
      <c r="D54" s="14" t="s">
        <v>13</v>
      </c>
      <c r="E54" s="15" t="s">
        <v>134</v>
      </c>
      <c r="F54" s="16"/>
      <c r="G54" s="15" t="s">
        <v>135</v>
      </c>
      <c r="H54" s="15" t="s">
        <v>58</v>
      </c>
      <c r="I54" s="17" t="str">
        <f t="shared" si="2"/>
        <v>EN</v>
      </c>
      <c r="J54" s="17"/>
      <c r="K54" s="17" t="str">
        <f t="shared" si="3"/>
        <v>ES</v>
      </c>
    </row>
    <row r="55" spans="1:11" ht="120">
      <c r="A55" s="11" t="s">
        <v>136</v>
      </c>
      <c r="B55" s="12" t="s">
        <v>73</v>
      </c>
      <c r="C55" s="13">
        <v>43164</v>
      </c>
      <c r="D55" s="14" t="s">
        <v>13</v>
      </c>
      <c r="E55" s="15" t="s">
        <v>137</v>
      </c>
      <c r="F55" s="16" t="s">
        <v>138</v>
      </c>
      <c r="G55" s="15" t="s">
        <v>139</v>
      </c>
      <c r="H55" s="15" t="s">
        <v>140</v>
      </c>
      <c r="I55" s="17" t="str">
        <f>HYPERLINK("https://docs.wto.org/imrd/directdoc.asp?DDFDocuments/t/G/TBTN18/BRA793.DOCX","EN")</f>
        <v>EN</v>
      </c>
      <c r="J55" s="17"/>
      <c r="K55" s="17" t="str">
        <f>HYPERLINK("https://docs.wto.org/imrd/directdoc.asp?DDFDocuments/v/G/TBTN18/BRA793.DOCX","ES")</f>
        <v>ES</v>
      </c>
    </row>
    <row r="56" spans="1:11" ht="45">
      <c r="A56" s="11" t="s">
        <v>141</v>
      </c>
      <c r="B56" s="12" t="s">
        <v>73</v>
      </c>
      <c r="C56" s="13">
        <v>43164</v>
      </c>
      <c r="D56" s="14" t="s">
        <v>13</v>
      </c>
      <c r="E56" s="15" t="s">
        <v>142</v>
      </c>
      <c r="F56" s="16" t="s">
        <v>143</v>
      </c>
      <c r="G56" s="15" t="s">
        <v>60</v>
      </c>
      <c r="H56" s="15" t="s">
        <v>40</v>
      </c>
      <c r="I56" s="17" t="str">
        <f>HYPERLINK("https://docs.wto.org/imrd/directdoc.asp?DDFDocuments/t/G/TBTN18/BRA794.DOCX","EN")</f>
        <v>EN</v>
      </c>
      <c r="J56" s="17"/>
      <c r="K56" s="17" t="str">
        <f>HYPERLINK("https://docs.wto.org/imrd/directdoc.asp?DDFDocuments/v/G/TBTN18/BRA794.DOCX","ES")</f>
        <v>ES</v>
      </c>
    </row>
    <row r="57" spans="1:11" ht="45">
      <c r="A57" s="11" t="s">
        <v>144</v>
      </c>
      <c r="B57" s="12" t="s">
        <v>73</v>
      </c>
      <c r="C57" s="13">
        <v>43164</v>
      </c>
      <c r="D57" s="14" t="s">
        <v>13</v>
      </c>
      <c r="E57" s="15" t="s">
        <v>145</v>
      </c>
      <c r="F57" s="16" t="s">
        <v>146</v>
      </c>
      <c r="G57" s="15" t="s">
        <v>60</v>
      </c>
      <c r="H57" s="15" t="s">
        <v>147</v>
      </c>
      <c r="I57" s="17" t="str">
        <f>HYPERLINK("https://docs.wto.org/imrd/directdoc.asp?DDFDocuments/t/G/TBTN18/BRA795.DOCX","EN")</f>
        <v>EN</v>
      </c>
      <c r="J57" s="17"/>
      <c r="K57" s="17" t="str">
        <f>HYPERLINK("https://docs.wto.org/imrd/directdoc.asp?DDFDocuments/v/G/TBTN18/BRA795.DOCX","ES")</f>
        <v>ES</v>
      </c>
    </row>
    <row r="58" spans="1:11" ht="45">
      <c r="A58" s="11" t="s">
        <v>148</v>
      </c>
      <c r="B58" s="12" t="s">
        <v>73</v>
      </c>
      <c r="C58" s="13">
        <v>43164</v>
      </c>
      <c r="D58" s="14" t="s">
        <v>13</v>
      </c>
      <c r="E58" s="15" t="s">
        <v>149</v>
      </c>
      <c r="F58" s="16" t="s">
        <v>150</v>
      </c>
      <c r="G58" s="15" t="s">
        <v>60</v>
      </c>
      <c r="H58" s="15" t="s">
        <v>147</v>
      </c>
      <c r="I58" s="17" t="str">
        <f>HYPERLINK("https://docs.wto.org/imrd/directdoc.asp?DDFDocuments/t/G/TBTN18/BRA796.DOCX","EN")</f>
        <v>EN</v>
      </c>
      <c r="J58" s="17"/>
      <c r="K58" s="17" t="str">
        <f>HYPERLINK("https://docs.wto.org/imrd/directdoc.asp?DDFDocuments/v/G/TBTN18/BRA796.DOCX","ES")</f>
        <v>ES</v>
      </c>
    </row>
    <row r="59" spans="1:11" ht="30">
      <c r="A59" s="11" t="s">
        <v>151</v>
      </c>
      <c r="B59" s="12" t="s">
        <v>152</v>
      </c>
      <c r="C59" s="13">
        <v>43164</v>
      </c>
      <c r="D59" s="14" t="s">
        <v>13</v>
      </c>
      <c r="E59" s="15" t="s">
        <v>153</v>
      </c>
      <c r="F59" s="16"/>
      <c r="G59" s="15" t="s">
        <v>154</v>
      </c>
      <c r="H59" s="15" t="s">
        <v>16</v>
      </c>
      <c r="I59" s="17" t="str">
        <f>HYPERLINK("https://docs.wto.org/imrd/directdoc.asp?DDFDocuments/t/G/TBTN18/JPN587.DOCX","EN")</f>
        <v>EN</v>
      </c>
      <c r="J59" s="17"/>
      <c r="K59" s="17" t="str">
        <f>HYPERLINK("https://docs.wto.org/imrd/directdoc.asp?DDFDocuments/v/G/TBTN18/JPN587.DOCX","ES")</f>
        <v>ES</v>
      </c>
    </row>
    <row r="60" spans="1:11" ht="30">
      <c r="A60" s="11" t="s">
        <v>155</v>
      </c>
      <c r="B60" s="12" t="s">
        <v>156</v>
      </c>
      <c r="C60" s="13">
        <v>43164</v>
      </c>
      <c r="D60" s="14" t="s">
        <v>13</v>
      </c>
      <c r="E60" s="15" t="s">
        <v>157</v>
      </c>
      <c r="F60" s="16"/>
      <c r="G60" s="15" t="s">
        <v>158</v>
      </c>
      <c r="H60" s="15" t="s">
        <v>16</v>
      </c>
      <c r="I60" s="17" t="str">
        <f>HYPERLINK("https://docs.wto.org/imrd/directdoc.asp?DDFDocuments/t/G/TBTN18/USA1347.DOCX","EN")</f>
        <v>EN</v>
      </c>
      <c r="J60" s="17"/>
      <c r="K60" s="17" t="str">
        <f>HYPERLINK("https://docs.wto.org/imrd/directdoc.asp?DDFDocuments/v/G/TBTN18/USA1347.DOCX","ES")</f>
        <v>ES</v>
      </c>
    </row>
    <row r="61" spans="1:11">
      <c r="A61" s="11" t="s">
        <v>159</v>
      </c>
      <c r="B61" s="12" t="s">
        <v>160</v>
      </c>
      <c r="C61" s="13">
        <v>43161</v>
      </c>
      <c r="D61" s="14" t="s">
        <v>13</v>
      </c>
      <c r="E61" s="15" t="s">
        <v>161</v>
      </c>
      <c r="F61" s="16"/>
      <c r="G61" s="15" t="s">
        <v>104</v>
      </c>
      <c r="H61" s="15" t="s">
        <v>16</v>
      </c>
      <c r="I61" s="17" t="str">
        <f>HYPERLINK("https://docs.wto.org/imrd/directdoc.asp?DDFDocuments/t/G/TBTN18/ARG331.DOCX","EN")</f>
        <v>EN</v>
      </c>
      <c r="J61" s="17" t="str">
        <f>HYPERLINK("https://docs.wto.org/imrd/directdoc.asp?DDFDocuments/u/G/TBTN18/ARG331.DOCX","FR")</f>
        <v>FR</v>
      </c>
      <c r="K61" s="17" t="str">
        <f>HYPERLINK("https://docs.wto.org/imrd/directdoc.asp?DDFDocuments/v/G/TBTN18/ARG331.DOCX","ES")</f>
        <v>ES</v>
      </c>
    </row>
    <row r="62" spans="1:11" ht="75">
      <c r="A62" s="11" t="s">
        <v>162</v>
      </c>
      <c r="B62" s="12" t="s">
        <v>73</v>
      </c>
      <c r="C62" s="13">
        <v>43161</v>
      </c>
      <c r="D62" s="14" t="s">
        <v>64</v>
      </c>
      <c r="E62" s="15" t="s">
        <v>163</v>
      </c>
      <c r="F62" s="16" t="s">
        <v>164</v>
      </c>
      <c r="G62" s="15" t="s">
        <v>165</v>
      </c>
      <c r="H62" s="15" t="s">
        <v>166</v>
      </c>
      <c r="I62" s="17" t="str">
        <f>HYPERLINK("https://docs.wto.org/imrd/directdoc.asp?DDFDocuments/t/G/TBTN18/BRA772A1.DOCX","EN")</f>
        <v>EN</v>
      </c>
      <c r="J62" s="17" t="str">
        <f>HYPERLINK("https://docs.wto.org/imrd/directdoc.asp?DDFDocuments/u/G/TBTN18/BRA772A1.DOCX","FR")</f>
        <v>FR</v>
      </c>
      <c r="K62" s="17" t="str">
        <f>HYPERLINK("https://docs.wto.org/imrd/directdoc.asp?DDFDocuments/v/G/TBTN18/BRA772A1.DOCX","ES")</f>
        <v>ES</v>
      </c>
    </row>
    <row r="63" spans="1:11" ht="409.5">
      <c r="A63" s="11" t="s">
        <v>167</v>
      </c>
      <c r="B63" s="12" t="s">
        <v>168</v>
      </c>
      <c r="C63" s="13">
        <v>43161</v>
      </c>
      <c r="D63" s="14" t="s">
        <v>64</v>
      </c>
      <c r="E63" s="15" t="s">
        <v>169</v>
      </c>
      <c r="F63" s="16" t="s">
        <v>170</v>
      </c>
      <c r="G63" s="15" t="s">
        <v>171</v>
      </c>
      <c r="H63" s="15" t="s">
        <v>172</v>
      </c>
      <c r="I63" s="17" t="str">
        <f>HYPERLINK("https://docs.wto.org/imrd/directdoc.asp?DDFDocuments/t/G/TBTN16/CAN500A1.DOCX","EN")</f>
        <v>EN</v>
      </c>
      <c r="J63" s="17" t="str">
        <f>HYPERLINK("https://docs.wto.org/imrd/directdoc.asp?DDFDocuments/u/G/TBTN16/CAN500A1.DOCX","FR")</f>
        <v>FR</v>
      </c>
      <c r="K63" s="17" t="str">
        <f>HYPERLINK("https://docs.wto.org/imrd/directdoc.asp?DDFDocuments/v/G/TBTN16/CAN500A1.DOCX","ES")</f>
        <v>ES</v>
      </c>
    </row>
    <row r="64" spans="1:11">
      <c r="A64" s="11" t="s">
        <v>173</v>
      </c>
      <c r="B64" s="12" t="s">
        <v>168</v>
      </c>
      <c r="C64" s="13">
        <v>43161</v>
      </c>
      <c r="D64" s="14" t="s">
        <v>13</v>
      </c>
      <c r="E64" s="15" t="s">
        <v>174</v>
      </c>
      <c r="F64" s="16"/>
      <c r="G64" s="15" t="s">
        <v>175</v>
      </c>
      <c r="H64" s="15" t="s">
        <v>132</v>
      </c>
      <c r="I64" s="17" t="str">
        <f>HYPERLINK("https://docs.wto.org/imrd/directdoc.asp?DDFDocuments/t/G/TBTN18/CAN544.DOCX","EN")</f>
        <v>EN</v>
      </c>
      <c r="J64" s="17" t="str">
        <f>HYPERLINK("https://docs.wto.org/imrd/directdoc.asp?DDFDocuments/u/G/TBTN18/CAN544.DOCX","FR")</f>
        <v>FR</v>
      </c>
      <c r="K64" s="17" t="str">
        <f>HYPERLINK("https://docs.wto.org/imrd/directdoc.asp?DDFDocuments/v/G/TBTN18/CAN544.DOCX","ES")</f>
        <v>ES</v>
      </c>
    </row>
    <row r="65" spans="1:11" ht="30">
      <c r="A65" s="11" t="s">
        <v>176</v>
      </c>
      <c r="B65" s="12" t="s">
        <v>177</v>
      </c>
      <c r="C65" s="13">
        <v>43161</v>
      </c>
      <c r="D65" s="14" t="s">
        <v>13</v>
      </c>
      <c r="E65" s="15" t="s">
        <v>178</v>
      </c>
      <c r="F65" s="16"/>
      <c r="G65" s="15" t="s">
        <v>179</v>
      </c>
      <c r="H65" s="15" t="s">
        <v>16</v>
      </c>
      <c r="I65" s="17" t="str">
        <f>HYPERLINK("https://docs.wto.org/imrd/directdoc.asp?DDFDocuments/t/G/TBTN18/CHL438.DOCX","EN")</f>
        <v>EN</v>
      </c>
      <c r="J65" s="17" t="str">
        <f>HYPERLINK("https://docs.wto.org/imrd/directdoc.asp?DDFDocuments/u/G/TBTN18/CHL438.DOCX","FR")</f>
        <v>FR</v>
      </c>
      <c r="K65" s="17" t="str">
        <f>HYPERLINK("https://docs.wto.org/imrd/directdoc.asp?DDFDocuments/v/G/TBTN18/CHL438.DOCX","ES")</f>
        <v>ES</v>
      </c>
    </row>
    <row r="66" spans="1:11">
      <c r="A66" s="11" t="s">
        <v>180</v>
      </c>
      <c r="B66" s="12" t="s">
        <v>181</v>
      </c>
      <c r="C66" s="13">
        <v>43161</v>
      </c>
      <c r="D66" s="14" t="s">
        <v>13</v>
      </c>
      <c r="E66" s="15"/>
      <c r="F66" s="16"/>
      <c r="G66" s="15" t="s">
        <v>182</v>
      </c>
      <c r="H66" s="15" t="s">
        <v>16</v>
      </c>
      <c r="I66" s="17" t="str">
        <f>HYPERLINK("https://docs.wto.org/imrd/directdoc.asp?DDFDocuments/t/G/TBTN18/CRI174.DOCX","EN")</f>
        <v>EN</v>
      </c>
      <c r="J66" s="17" t="str">
        <f>HYPERLINK("https://docs.wto.org/imrd/directdoc.asp?DDFDocuments/u/G/TBTN18/CRI174.DOCX","FR")</f>
        <v>FR</v>
      </c>
      <c r="K66" s="17" t="str">
        <f>HYPERLINK("https://docs.wto.org/imrd/directdoc.asp?DDFDocuments/v/G/TBTN18/CRI174.DOCX","ES")</f>
        <v>ES</v>
      </c>
    </row>
    <row r="67" spans="1:11">
      <c r="A67" s="11" t="s">
        <v>183</v>
      </c>
      <c r="B67" s="12" t="s">
        <v>181</v>
      </c>
      <c r="C67" s="13">
        <v>43161</v>
      </c>
      <c r="D67" s="14" t="s">
        <v>13</v>
      </c>
      <c r="E67" s="15"/>
      <c r="F67" s="16"/>
      <c r="G67" s="15" t="s">
        <v>184</v>
      </c>
      <c r="H67" s="15" t="s">
        <v>16</v>
      </c>
      <c r="I67" s="17"/>
      <c r="J67" s="17" t="str">
        <f>HYPERLINK("https://docs.wto.org/imrd/directdoc.asp?DDFDocuments/u/G/TBTN18/CRI175.DOCX","FR")</f>
        <v>FR</v>
      </c>
      <c r="K67" s="17" t="str">
        <f>HYPERLINK("https://docs.wto.org/imrd/directdoc.asp?DDFDocuments/v/G/TBTN18/CRI175.DOCX","ES")</f>
        <v>ES</v>
      </c>
    </row>
    <row r="68" spans="1:11" ht="45">
      <c r="A68" s="11" t="s">
        <v>185</v>
      </c>
      <c r="B68" s="12" t="s">
        <v>124</v>
      </c>
      <c r="C68" s="13">
        <v>43161</v>
      </c>
      <c r="D68" s="14" t="s">
        <v>64</v>
      </c>
      <c r="E68" s="15" t="s">
        <v>186</v>
      </c>
      <c r="F68" s="16" t="s">
        <v>187</v>
      </c>
      <c r="G68" s="15" t="s">
        <v>188</v>
      </c>
      <c r="H68" s="15" t="s">
        <v>189</v>
      </c>
      <c r="I68" s="17" t="str">
        <f>HYPERLINK("https://docs.wto.org/imrd/directdoc.asp?DDFDocuments/t/G/TBTN14/ECU144A3.DOCX","EN")</f>
        <v>EN</v>
      </c>
      <c r="J68" s="17" t="str">
        <f>HYPERLINK("https://docs.wto.org/imrd/directdoc.asp?DDFDocuments/u/G/TBTN14/ECU144A3.DOCX","FR")</f>
        <v>FR</v>
      </c>
      <c r="K68" s="17" t="str">
        <f>HYPERLINK("https://docs.wto.org/imrd/directdoc.asp?DDFDocuments/v/G/TBTN14/ECU144A3.DOCX","ES")</f>
        <v>ES</v>
      </c>
    </row>
    <row r="69" spans="1:11" ht="135">
      <c r="A69" s="11" t="s">
        <v>190</v>
      </c>
      <c r="B69" s="12" t="s">
        <v>124</v>
      </c>
      <c r="C69" s="13">
        <v>43161</v>
      </c>
      <c r="D69" s="14" t="s">
        <v>64</v>
      </c>
      <c r="E69" s="15" t="s">
        <v>191</v>
      </c>
      <c r="F69" s="16" t="s">
        <v>192</v>
      </c>
      <c r="G69" s="15" t="s">
        <v>193</v>
      </c>
      <c r="H69" s="15"/>
      <c r="I69" s="17" t="str">
        <f>HYPERLINK("https://docs.wto.org/imrd/directdoc.asp?DDFDocuments/t/G/TBTN14/ECU181A3.DOCX","EN")</f>
        <v>EN</v>
      </c>
      <c r="J69" s="17" t="str">
        <f>HYPERLINK("https://docs.wto.org/imrd/directdoc.asp?DDFDocuments/u/G/TBTN14/ECU181A3.DOCX","FR")</f>
        <v>FR</v>
      </c>
      <c r="K69" s="17" t="str">
        <f>HYPERLINK("https://docs.wto.org/imrd/directdoc.asp?DDFDocuments/v/G/TBTN14/ECU181A3.DOCX","ES")</f>
        <v>ES</v>
      </c>
    </row>
    <row r="70" spans="1:11" ht="75">
      <c r="A70" s="11" t="s">
        <v>194</v>
      </c>
      <c r="B70" s="12" t="s">
        <v>50</v>
      </c>
      <c r="C70" s="13">
        <v>43161</v>
      </c>
      <c r="D70" s="14" t="s">
        <v>64</v>
      </c>
      <c r="E70" s="15"/>
      <c r="F70" s="16" t="s">
        <v>195</v>
      </c>
      <c r="G70" s="15" t="s">
        <v>196</v>
      </c>
      <c r="H70" s="15" t="s">
        <v>197</v>
      </c>
      <c r="I70" s="17" t="str">
        <f>HYPERLINK("https://docs.wto.org/imrd/directdoc.asp?DDFDocuments/t/G/TBTN16/MEX320A2.DOCX","EN")</f>
        <v>EN</v>
      </c>
      <c r="J70" s="17" t="str">
        <f>HYPERLINK("https://docs.wto.org/imrd/directdoc.asp?DDFDocuments/u/G/TBTN16/MEX320A2.DOCX","FR")</f>
        <v>FR</v>
      </c>
      <c r="K70" s="17" t="str">
        <f>HYPERLINK("https://docs.wto.org/imrd/directdoc.asp?DDFDocuments/v/G/TBTN16/MEX320A2.DOCX","ES")</f>
        <v>ES</v>
      </c>
    </row>
    <row r="71" spans="1:11" ht="105">
      <c r="A71" s="11" t="s">
        <v>198</v>
      </c>
      <c r="B71" s="12" t="s">
        <v>50</v>
      </c>
      <c r="C71" s="13">
        <v>43161</v>
      </c>
      <c r="D71" s="14" t="s">
        <v>64</v>
      </c>
      <c r="E71" s="15"/>
      <c r="F71" s="16" t="s">
        <v>199</v>
      </c>
      <c r="G71" s="15" t="s">
        <v>200</v>
      </c>
      <c r="H71" s="15" t="s">
        <v>197</v>
      </c>
      <c r="I71" s="17" t="str">
        <f>HYPERLINK("https://docs.wto.org/imrd/directdoc.asp?DDFDocuments/t/G/TBTN16/MEX325A2.DOCX","EN")</f>
        <v>EN</v>
      </c>
      <c r="J71" s="17" t="str">
        <f>HYPERLINK("https://docs.wto.org/imrd/directdoc.asp?DDFDocuments/u/G/TBTN16/MEX325A2.DOCX","FR")</f>
        <v>FR</v>
      </c>
      <c r="K71" s="17" t="str">
        <f>HYPERLINK("https://docs.wto.org/imrd/directdoc.asp?DDFDocuments/v/G/TBTN16/MEX325A2.DOCX","ES")</f>
        <v>ES</v>
      </c>
    </row>
    <row r="72" spans="1:11" ht="30">
      <c r="A72" s="11" t="s">
        <v>201</v>
      </c>
      <c r="B72" s="12" t="s">
        <v>50</v>
      </c>
      <c r="C72" s="13">
        <v>43161</v>
      </c>
      <c r="D72" s="14" t="s">
        <v>64</v>
      </c>
      <c r="E72" s="15" t="s">
        <v>202</v>
      </c>
      <c r="F72" s="16"/>
      <c r="G72" s="15" t="s">
        <v>203</v>
      </c>
      <c r="H72" s="15" t="s">
        <v>66</v>
      </c>
      <c r="I72" s="17" t="str">
        <f>HYPERLINK("https://docs.wto.org/imrd/directdoc.asp?DDFDocuments/t/G/TBTN17/MEX365A3.DOCX","EN")</f>
        <v>EN</v>
      </c>
      <c r="J72" s="17" t="str">
        <f>HYPERLINK("https://docs.wto.org/imrd/directdoc.asp?DDFDocuments/u/G/TBTN17/MEX365A3.DOCX","FR")</f>
        <v>FR</v>
      </c>
      <c r="K72" s="17" t="str">
        <f>HYPERLINK("https://docs.wto.org/imrd/directdoc.asp?DDFDocuments/v/G/TBTN17/MEX365A3.DOCX","ES")</f>
        <v>ES</v>
      </c>
    </row>
    <row r="73" spans="1:11" ht="105">
      <c r="A73" s="11" t="s">
        <v>204</v>
      </c>
      <c r="B73" s="12" t="s">
        <v>50</v>
      </c>
      <c r="C73" s="13">
        <v>43161</v>
      </c>
      <c r="D73" s="14" t="s">
        <v>64</v>
      </c>
      <c r="E73" s="15" t="s">
        <v>205</v>
      </c>
      <c r="F73" s="16"/>
      <c r="G73" s="15" t="s">
        <v>206</v>
      </c>
      <c r="H73" s="15" t="s">
        <v>172</v>
      </c>
      <c r="I73" s="17" t="str">
        <f>HYPERLINK("https://docs.wto.org/imrd/directdoc.asp?DDFDocuments/t/G/TBTN17/MEX367A2.DOCX","EN")</f>
        <v>EN</v>
      </c>
      <c r="J73" s="17" t="str">
        <f>HYPERLINK("https://docs.wto.org/imrd/directdoc.asp?DDFDocuments/u/G/TBTN17/MEX367A2.DOCX","FR")</f>
        <v>FR</v>
      </c>
      <c r="K73" s="17" t="str">
        <f>HYPERLINK("https://docs.wto.org/imrd/directdoc.asp?DDFDocuments/v/G/TBTN17/MEX367A2.DOCX","ES")</f>
        <v>ES</v>
      </c>
    </row>
    <row r="74" spans="1:11">
      <c r="A74" s="11" t="s">
        <v>207</v>
      </c>
      <c r="B74" s="12" t="s">
        <v>50</v>
      </c>
      <c r="C74" s="13">
        <v>43161</v>
      </c>
      <c r="D74" s="14" t="s">
        <v>64</v>
      </c>
      <c r="E74" s="15" t="s">
        <v>208</v>
      </c>
      <c r="F74" s="16"/>
      <c r="G74" s="15" t="s">
        <v>60</v>
      </c>
      <c r="H74" s="15" t="s">
        <v>172</v>
      </c>
      <c r="I74" s="17" t="str">
        <f>HYPERLINK("https://docs.wto.org/imrd/directdoc.asp?DDFDocuments/t/G/TBTN17/MEX369A1.DOCX","EN")</f>
        <v>EN</v>
      </c>
      <c r="J74" s="17" t="str">
        <f>HYPERLINK("https://docs.wto.org/imrd/directdoc.asp?DDFDocuments/u/G/TBTN17/MEX369A1.DOCX","FR")</f>
        <v>FR</v>
      </c>
      <c r="K74" s="17" t="str">
        <f>HYPERLINK("https://docs.wto.org/imrd/directdoc.asp?DDFDocuments/v/G/TBTN17/MEX369A1.DOCX","ES")</f>
        <v>ES</v>
      </c>
    </row>
    <row r="75" spans="1:11" ht="60">
      <c r="A75" s="11" t="s">
        <v>209</v>
      </c>
      <c r="B75" s="12" t="s">
        <v>210</v>
      </c>
      <c r="C75" s="13">
        <v>43161</v>
      </c>
      <c r="D75" s="14" t="s">
        <v>13</v>
      </c>
      <c r="E75" s="15" t="s">
        <v>211</v>
      </c>
      <c r="F75" s="16" t="s">
        <v>212</v>
      </c>
      <c r="G75" s="15" t="s">
        <v>213</v>
      </c>
      <c r="H75" s="15" t="s">
        <v>214</v>
      </c>
      <c r="I75" s="17" t="str">
        <f>HYPERLINK("https://docs.wto.org/imrd/directdoc.asp?DDFDocuments/t/G/TBTN18/MYS78.DOCX","EN")</f>
        <v>EN</v>
      </c>
      <c r="J75" s="17" t="str">
        <f>HYPERLINK("https://docs.wto.org/imrd/directdoc.asp?DDFDocuments/u/G/TBTN18/MYS78.DOCX","FR")</f>
        <v>FR</v>
      </c>
      <c r="K75" s="17" t="str">
        <f>HYPERLINK("https://docs.wto.org/imrd/directdoc.asp?DDFDocuments/v/G/TBTN18/MYS78.DOCX","ES")</f>
        <v>ES</v>
      </c>
    </row>
    <row r="76" spans="1:11" ht="75">
      <c r="A76" s="11" t="s">
        <v>215</v>
      </c>
      <c r="B76" s="12" t="s">
        <v>216</v>
      </c>
      <c r="C76" s="13">
        <v>43161</v>
      </c>
      <c r="D76" s="14" t="s">
        <v>64</v>
      </c>
      <c r="E76" s="15" t="s">
        <v>217</v>
      </c>
      <c r="F76" s="16" t="s">
        <v>218</v>
      </c>
      <c r="G76" s="15" t="s">
        <v>219</v>
      </c>
      <c r="H76" s="15" t="s">
        <v>220</v>
      </c>
      <c r="I76" s="17" t="str">
        <f>HYPERLINK("https://docs.wto.org/imrd/directdoc.asp?DDFDocuments/t/G/TBTN18/TPKM313A1.DOCX","EN")</f>
        <v>EN</v>
      </c>
      <c r="J76" s="17" t="str">
        <f>HYPERLINK("https://docs.wto.org/imrd/directdoc.asp?DDFDocuments/u/G/TBTN18/TPKM313A1.DOCX","FR")</f>
        <v>FR</v>
      </c>
      <c r="K76" s="17" t="str">
        <f>HYPERLINK("https://docs.wto.org/imrd/directdoc.asp?DDFDocuments/v/G/TBTN18/TPKM313A1.DOCX","ES")</f>
        <v>ES</v>
      </c>
    </row>
    <row r="77" spans="1:11" ht="195">
      <c r="A77" s="11" t="s">
        <v>221</v>
      </c>
      <c r="B77" s="12" t="s">
        <v>156</v>
      </c>
      <c r="C77" s="13">
        <v>43161</v>
      </c>
      <c r="D77" s="14" t="s">
        <v>64</v>
      </c>
      <c r="E77" s="15" t="s">
        <v>222</v>
      </c>
      <c r="F77" s="16" t="s">
        <v>223</v>
      </c>
      <c r="G77" s="15" t="s">
        <v>224</v>
      </c>
      <c r="H77" s="15" t="s">
        <v>225</v>
      </c>
      <c r="I77" s="17" t="str">
        <f>HYPERLINK("https://docs.wto.org/imrd/directdoc.asp?DDFDocuments/t/G/TBTN16/USA1058A1.DOCX","EN")</f>
        <v>EN</v>
      </c>
      <c r="J77" s="17" t="str">
        <f>HYPERLINK("https://docs.wto.org/imrd/directdoc.asp?DDFDocuments/u/G/TBTN16/USA1058A1.DOCX","FR")</f>
        <v>FR</v>
      </c>
      <c r="K77" s="17" t="str">
        <f>HYPERLINK("https://docs.wto.org/imrd/directdoc.asp?DDFDocuments/v/G/TBTN16/USA1058A1.DOCX","ES")</f>
        <v>ES</v>
      </c>
    </row>
    <row r="78" spans="1:11" ht="45">
      <c r="A78" s="11" t="s">
        <v>226</v>
      </c>
      <c r="B78" s="12" t="s">
        <v>156</v>
      </c>
      <c r="C78" s="13">
        <v>43161</v>
      </c>
      <c r="D78" s="14" t="s">
        <v>64</v>
      </c>
      <c r="E78" s="15" t="s">
        <v>227</v>
      </c>
      <c r="F78" s="16"/>
      <c r="G78" s="15" t="s">
        <v>228</v>
      </c>
      <c r="H78" s="15" t="s">
        <v>197</v>
      </c>
      <c r="I78" s="17" t="str">
        <f>HYPERLINK("https://docs.wto.org/imrd/directdoc.asp?DDFDocuments/t/G/TBTN16/USA1169A1.DOCX","EN")</f>
        <v>EN</v>
      </c>
      <c r="J78" s="17" t="str">
        <f>HYPERLINK("https://docs.wto.org/imrd/directdoc.asp?DDFDocuments/u/G/TBTN16/USA1169A1.DOCX","FR")</f>
        <v>FR</v>
      </c>
      <c r="K78" s="17" t="str">
        <f>HYPERLINK("https://docs.wto.org/imrd/directdoc.asp?DDFDocuments/v/G/TBTN16/USA1169A1.DOCX","ES")</f>
        <v>ES</v>
      </c>
    </row>
    <row r="79" spans="1:11" ht="75">
      <c r="A79" s="11" t="s">
        <v>229</v>
      </c>
      <c r="B79" s="12" t="s">
        <v>156</v>
      </c>
      <c r="C79" s="13">
        <v>43161</v>
      </c>
      <c r="D79" s="14" t="s">
        <v>64</v>
      </c>
      <c r="E79" s="15" t="s">
        <v>230</v>
      </c>
      <c r="F79" s="16"/>
      <c r="G79" s="15" t="s">
        <v>231</v>
      </c>
      <c r="H79" s="15" t="s">
        <v>225</v>
      </c>
      <c r="I79" s="17" t="str">
        <f>HYPERLINK("https://docs.wto.org/imrd/directdoc.asp?DDFDocuments/t/G/TBTN16/USA1227A1.DOCX","EN")</f>
        <v>EN</v>
      </c>
      <c r="J79" s="17" t="str">
        <f>HYPERLINK("https://docs.wto.org/imrd/directdoc.asp?DDFDocuments/u/G/TBTN16/USA1227A1.DOCX","FR")</f>
        <v>FR</v>
      </c>
      <c r="K79" s="17" t="str">
        <f>HYPERLINK("https://docs.wto.org/imrd/directdoc.asp?DDFDocuments/v/G/TBTN16/USA1227A1.DOCX","ES")</f>
        <v>ES</v>
      </c>
    </row>
    <row r="80" spans="1:11" ht="75">
      <c r="A80" s="11" t="s">
        <v>232</v>
      </c>
      <c r="B80" s="12" t="s">
        <v>156</v>
      </c>
      <c r="C80" s="13">
        <v>43161</v>
      </c>
      <c r="D80" s="14" t="s">
        <v>64</v>
      </c>
      <c r="E80" s="15" t="s">
        <v>233</v>
      </c>
      <c r="F80" s="16"/>
      <c r="G80" s="15" t="s">
        <v>234</v>
      </c>
      <c r="H80" s="15" t="s">
        <v>172</v>
      </c>
      <c r="I80" s="17" t="str">
        <f>HYPERLINK("https://docs.wto.org/imrd/directdoc.asp?DDFDocuments/t/G/TBTN18/USA1339A1.DOCX","EN")</f>
        <v>EN</v>
      </c>
      <c r="J80" s="17" t="str">
        <f>HYPERLINK("https://docs.wto.org/imrd/directdoc.asp?DDFDocuments/u/G/TBTN18/USA1339A1.DOCX","FR")</f>
        <v>FR</v>
      </c>
      <c r="K80" s="17" t="str">
        <f>HYPERLINK("https://docs.wto.org/imrd/directdoc.asp?DDFDocuments/v/G/TBTN18/USA1339A1.DOCX","ES")</f>
        <v>ES</v>
      </c>
    </row>
    <row r="81" spans="1:11" ht="30">
      <c r="A81" s="11" t="s">
        <v>235</v>
      </c>
      <c r="B81" s="12" t="s">
        <v>156</v>
      </c>
      <c r="C81" s="13">
        <v>43161</v>
      </c>
      <c r="D81" s="14" t="s">
        <v>13</v>
      </c>
      <c r="E81" s="15" t="s">
        <v>236</v>
      </c>
      <c r="F81" s="16"/>
      <c r="G81" s="15" t="s">
        <v>237</v>
      </c>
      <c r="H81" s="15" t="s">
        <v>58</v>
      </c>
      <c r="I81" s="17" t="str">
        <f>HYPERLINK("https://docs.wto.org/imrd/directdoc.asp?DDFDocuments/t/G/TBTN18/USA1343.DOCX","EN")</f>
        <v>EN</v>
      </c>
      <c r="J81" s="17" t="str">
        <f>HYPERLINK("https://docs.wto.org/imrd/directdoc.asp?DDFDocuments/u/G/TBTN18/USA1343.DOCX","FR")</f>
        <v>FR</v>
      </c>
      <c r="K81" s="17" t="str">
        <f>HYPERLINK("https://docs.wto.org/imrd/directdoc.asp?DDFDocuments/v/G/TBTN18/USA1343.DOCX","ES")</f>
        <v>ES</v>
      </c>
    </row>
    <row r="82" spans="1:11" ht="30">
      <c r="A82" s="11" t="s">
        <v>238</v>
      </c>
      <c r="B82" s="12" t="s">
        <v>156</v>
      </c>
      <c r="C82" s="13">
        <v>43161</v>
      </c>
      <c r="D82" s="14" t="s">
        <v>13</v>
      </c>
      <c r="E82" s="15" t="s">
        <v>239</v>
      </c>
      <c r="F82" s="16"/>
      <c r="G82" s="15" t="s">
        <v>240</v>
      </c>
      <c r="H82" s="15" t="s">
        <v>58</v>
      </c>
      <c r="I82" s="17" t="str">
        <f>HYPERLINK("https://docs.wto.org/imrd/directdoc.asp?DDFDocuments/t/G/TBTN18/USA1344.DOCX","EN")</f>
        <v>EN</v>
      </c>
      <c r="J82" s="17" t="str">
        <f>HYPERLINK("https://docs.wto.org/imrd/directdoc.asp?DDFDocuments/u/G/TBTN18/USA1344.DOCX","FR")</f>
        <v>FR</v>
      </c>
      <c r="K82" s="17" t="str">
        <f>HYPERLINK("https://docs.wto.org/imrd/directdoc.asp?DDFDocuments/v/G/TBTN18/USA1344.DOCX","ES")</f>
        <v>ES</v>
      </c>
    </row>
    <row r="83" spans="1:11" ht="30">
      <c r="A83" s="11" t="s">
        <v>241</v>
      </c>
      <c r="B83" s="12" t="s">
        <v>156</v>
      </c>
      <c r="C83" s="13">
        <v>43161</v>
      </c>
      <c r="D83" s="14" t="s">
        <v>13</v>
      </c>
      <c r="E83" s="15" t="s">
        <v>242</v>
      </c>
      <c r="F83" s="16"/>
      <c r="G83" s="15" t="s">
        <v>243</v>
      </c>
      <c r="H83" s="15" t="s">
        <v>71</v>
      </c>
      <c r="I83" s="17" t="str">
        <f>HYPERLINK("https://docs.wto.org/imrd/directdoc.asp?DDFDocuments/t/G/TBTN18/USA1345.DOCX","EN")</f>
        <v>EN</v>
      </c>
      <c r="J83" s="17" t="str">
        <f>HYPERLINK("https://docs.wto.org/imrd/directdoc.asp?DDFDocuments/u/G/TBTN18/USA1345.DOCX","FR")</f>
        <v>FR</v>
      </c>
      <c r="K83" s="17" t="str">
        <f>HYPERLINK("https://docs.wto.org/imrd/directdoc.asp?DDFDocuments/v/G/TBTN18/USA1345.DOCX","ES")</f>
        <v>ES</v>
      </c>
    </row>
    <row r="84" spans="1:11" ht="45">
      <c r="A84" s="11" t="s">
        <v>244</v>
      </c>
      <c r="B84" s="12" t="s">
        <v>156</v>
      </c>
      <c r="C84" s="13">
        <v>43161</v>
      </c>
      <c r="D84" s="14" t="s">
        <v>13</v>
      </c>
      <c r="E84" s="15" t="s">
        <v>245</v>
      </c>
      <c r="F84" s="16"/>
      <c r="G84" s="15" t="s">
        <v>246</v>
      </c>
      <c r="H84" s="15" t="s">
        <v>247</v>
      </c>
      <c r="I84" s="17" t="str">
        <f>HYPERLINK("https://docs.wto.org/imrd/directdoc.asp?DDFDocuments/t/G/TBTN18/USA1346.DOCX","EN")</f>
        <v>EN</v>
      </c>
      <c r="J84" s="17" t="str">
        <f>HYPERLINK("https://docs.wto.org/imrd/directdoc.asp?DDFDocuments/u/G/TBTN18/USA1346.DOCX","FR")</f>
        <v>FR</v>
      </c>
      <c r="K84" s="17" t="str">
        <f>HYPERLINK("https://docs.wto.org/imrd/directdoc.asp?DDFDocuments/v/G/TBTN18/USA1346.DOCX","ES")</f>
        <v>ES</v>
      </c>
    </row>
    <row r="85" spans="1:11" ht="285">
      <c r="A85" s="11" t="s">
        <v>248</v>
      </c>
      <c r="B85" s="12" t="s">
        <v>156</v>
      </c>
      <c r="C85" s="13">
        <v>43161</v>
      </c>
      <c r="D85" s="14" t="s">
        <v>64</v>
      </c>
      <c r="E85" s="15" t="s">
        <v>249</v>
      </c>
      <c r="F85" s="16" t="s">
        <v>250</v>
      </c>
      <c r="G85" s="15" t="s">
        <v>251</v>
      </c>
      <c r="H85" s="15" t="s">
        <v>197</v>
      </c>
      <c r="I85" s="17" t="str">
        <f>HYPERLINK("https://docs.wto.org/imrd/directdoc.asp?DDFDocuments/t/G/TBTN08/USA431R1A1.DOCX","EN")</f>
        <v>EN</v>
      </c>
      <c r="J85" s="17" t="str">
        <f>HYPERLINK("https://docs.wto.org/imrd/directdoc.asp?DDFDocuments/u/G/TBTN08/USA431R1A1.DOCX","FR")</f>
        <v>FR</v>
      </c>
      <c r="K85" s="17" t="str">
        <f>HYPERLINK("https://docs.wto.org/imrd/directdoc.asp?DDFDocuments/v/G/TBTN08/USA431R1A1.DOCX","ES")</f>
        <v>ES</v>
      </c>
    </row>
    <row r="86" spans="1:11" ht="30">
      <c r="A86" s="11" t="s">
        <v>252</v>
      </c>
      <c r="B86" s="12" t="s">
        <v>156</v>
      </c>
      <c r="C86" s="13">
        <v>43161</v>
      </c>
      <c r="D86" s="14" t="s">
        <v>82</v>
      </c>
      <c r="E86" s="15" t="s">
        <v>253</v>
      </c>
      <c r="F86" s="16"/>
      <c r="G86" s="15" t="s">
        <v>254</v>
      </c>
      <c r="H86" s="15" t="s">
        <v>16</v>
      </c>
      <c r="I86" s="17" t="str">
        <f>HYPERLINK("https://docs.wto.org/imrd/directdoc.asp?DDFDocuments/t/G/TBTN13/USA777R1.DOCX","EN")</f>
        <v>EN</v>
      </c>
      <c r="J86" s="17" t="str">
        <f>HYPERLINK("https://docs.wto.org/imrd/directdoc.asp?DDFDocuments/u/G/TBTN13/USA777R1.DOCX","FR")</f>
        <v>FR</v>
      </c>
      <c r="K86" s="17" t="str">
        <f>HYPERLINK("https://docs.wto.org/imrd/directdoc.asp?DDFDocuments/v/G/TBTN13/USA777R1.DOCX","ES")</f>
        <v>ES</v>
      </c>
    </row>
    <row r="87" spans="1:11" ht="45">
      <c r="A87" s="11" t="s">
        <v>255</v>
      </c>
      <c r="B87" s="12" t="s">
        <v>256</v>
      </c>
      <c r="C87" s="13">
        <v>43160</v>
      </c>
      <c r="D87" s="14" t="s">
        <v>13</v>
      </c>
      <c r="E87" s="15" t="s">
        <v>257</v>
      </c>
      <c r="F87" s="16"/>
      <c r="G87" s="15" t="s">
        <v>258</v>
      </c>
      <c r="H87" s="15" t="s">
        <v>259</v>
      </c>
      <c r="I87" s="17" t="str">
        <f>HYPERLINK("https://docs.wto.org/imrd/directdoc.asp?DDFDocuments/t/G/TBTN18/EU552.DOCX","EN")</f>
        <v>EN</v>
      </c>
      <c r="J87" s="17" t="str">
        <f>HYPERLINK("https://docs.wto.org/imrd/directdoc.asp?DDFDocuments/u/G/TBTN18/EU552.DOCX","FR")</f>
        <v>FR</v>
      </c>
      <c r="K87" s="17" t="str">
        <f>HYPERLINK("https://docs.wto.org/imrd/directdoc.asp?DDFDocuments/v/G/TBTN18/EU552.DOCX","ES")</f>
        <v>ES</v>
      </c>
    </row>
    <row r="88" spans="1:11">
      <c r="A88" s="11" t="s">
        <v>260</v>
      </c>
      <c r="B88" s="12" t="s">
        <v>256</v>
      </c>
      <c r="C88" s="13">
        <v>43160</v>
      </c>
      <c r="D88" s="14" t="s">
        <v>13</v>
      </c>
      <c r="E88" s="15" t="s">
        <v>261</v>
      </c>
      <c r="F88" s="16"/>
      <c r="G88" s="15" t="s">
        <v>262</v>
      </c>
      <c r="H88" s="15" t="s">
        <v>58</v>
      </c>
      <c r="I88" s="17" t="str">
        <f>HYPERLINK("https://docs.wto.org/imrd/directdoc.asp?DDFDocuments/t/G/TBTN18/EU553.DOCX","EN")</f>
        <v>EN</v>
      </c>
      <c r="J88" s="17" t="str">
        <f>HYPERLINK("https://docs.wto.org/imrd/directdoc.asp?DDFDocuments/u/G/TBTN18/EU553.DOCX","FR")</f>
        <v>FR</v>
      </c>
      <c r="K88" s="17" t="str">
        <f>HYPERLINK("https://docs.wto.org/imrd/directdoc.asp?DDFDocuments/v/G/TBTN18/EU553.DOCX","ES")</f>
        <v>ES</v>
      </c>
    </row>
    <row r="89" spans="1:11" ht="165">
      <c r="A89" s="11" t="s">
        <v>263</v>
      </c>
      <c r="B89" s="12" t="s">
        <v>156</v>
      </c>
      <c r="C89" s="13">
        <v>43160</v>
      </c>
      <c r="D89" s="14" t="s">
        <v>64</v>
      </c>
      <c r="E89" s="15" t="s">
        <v>264</v>
      </c>
      <c r="F89" s="16"/>
      <c r="G89" s="15" t="s">
        <v>265</v>
      </c>
      <c r="H89" s="15" t="s">
        <v>266</v>
      </c>
      <c r="I89" s="17" t="str">
        <f>HYPERLINK("https://docs.wto.org/imrd/directdoc.asp?DDFDocuments/t/G/TBTN17/USA1317A1.DOCX","EN")</f>
        <v>EN</v>
      </c>
      <c r="J89" s="17" t="str">
        <f>HYPERLINK("https://docs.wto.org/imrd/directdoc.asp?DDFDocuments/u/G/TBTN17/USA1317A1.DOCX","FR")</f>
        <v>FR</v>
      </c>
      <c r="K89" s="17" t="str">
        <f>HYPERLINK("https://docs.wto.org/imrd/directdoc.asp?DDFDocuments/v/G/TBTN17/USA1317A1.DOCX","ES")</f>
        <v>ES</v>
      </c>
    </row>
    <row r="90" spans="1:11" ht="30">
      <c r="A90" s="11" t="s">
        <v>267</v>
      </c>
      <c r="B90" s="12" t="s">
        <v>177</v>
      </c>
      <c r="C90" s="13">
        <v>43159</v>
      </c>
      <c r="D90" s="14" t="s">
        <v>13</v>
      </c>
      <c r="E90" s="15" t="s">
        <v>268</v>
      </c>
      <c r="F90" s="16"/>
      <c r="G90" s="15" t="s">
        <v>269</v>
      </c>
      <c r="H90" s="15" t="s">
        <v>45</v>
      </c>
      <c r="I90" s="17" t="str">
        <f>HYPERLINK("https://docs.wto.org/imrd/directdoc.asp?DDFDocuments/t/G/TBTN18/CHL436.DOCX","EN")</f>
        <v>EN</v>
      </c>
      <c r="J90" s="17" t="str">
        <f>HYPERLINK("https://docs.wto.org/imrd/directdoc.asp?DDFDocuments/u/G/TBTN18/CHL436.DOCX","FR")</f>
        <v>FR</v>
      </c>
      <c r="K90" s="17" t="str">
        <f>HYPERLINK("https://docs.wto.org/imrd/directdoc.asp?DDFDocuments/v/G/TBTN18/CHL436.DOCX","ES")</f>
        <v>ES</v>
      </c>
    </row>
    <row r="91" spans="1:11" ht="30">
      <c r="A91" s="11" t="s">
        <v>270</v>
      </c>
      <c r="B91" s="12" t="s">
        <v>177</v>
      </c>
      <c r="C91" s="13">
        <v>43159</v>
      </c>
      <c r="D91" s="14" t="s">
        <v>13</v>
      </c>
      <c r="E91" s="15" t="s">
        <v>271</v>
      </c>
      <c r="F91" s="16"/>
      <c r="G91" s="15" t="s">
        <v>272</v>
      </c>
      <c r="H91" s="15" t="s">
        <v>45</v>
      </c>
      <c r="I91" s="17" t="str">
        <f>HYPERLINK("https://docs.wto.org/imrd/directdoc.asp?DDFDocuments/t/G/TBTN18/CHL437.DOCX","EN")</f>
        <v>EN</v>
      </c>
      <c r="J91" s="17" t="str">
        <f>HYPERLINK("https://docs.wto.org/imrd/directdoc.asp?DDFDocuments/u/G/TBTN18/CHL437.DOCX","FR")</f>
        <v>FR</v>
      </c>
      <c r="K91" s="17" t="str">
        <f>HYPERLINK("https://docs.wto.org/imrd/directdoc.asp?DDFDocuments/v/G/TBTN18/CHL437.DOCX","ES")</f>
        <v>ES</v>
      </c>
    </row>
    <row r="92" spans="1:11" ht="30">
      <c r="A92" s="11" t="s">
        <v>273</v>
      </c>
      <c r="B92" s="12" t="s">
        <v>38</v>
      </c>
      <c r="C92" s="13">
        <v>43159</v>
      </c>
      <c r="D92" s="14" t="s">
        <v>13</v>
      </c>
      <c r="E92" s="15"/>
      <c r="F92" s="16"/>
      <c r="G92" s="15" t="s">
        <v>274</v>
      </c>
      <c r="H92" s="15" t="s">
        <v>40</v>
      </c>
      <c r="I92" s="17" t="str">
        <f>HYPERLINK("https://docs.wto.org/imrd/directdoc.asp?DDFDocuments/t/G/TBTN18/KEN643.DOCX","EN")</f>
        <v>EN</v>
      </c>
      <c r="J92" s="17" t="str">
        <f>HYPERLINK("https://docs.wto.org/imrd/directdoc.asp?DDFDocuments/u/G/TBTN18/KEN643.DOCX","FR")</f>
        <v>FR</v>
      </c>
      <c r="K92" s="17" t="str">
        <f>HYPERLINK("https://docs.wto.org/imrd/directdoc.asp?DDFDocuments/v/G/TBTN18/KEN643.DOCX","ES")</f>
        <v>ES</v>
      </c>
    </row>
    <row r="93" spans="1:11">
      <c r="A93" s="11" t="s">
        <v>275</v>
      </c>
      <c r="B93" s="12" t="s">
        <v>38</v>
      </c>
      <c r="C93" s="13">
        <v>43159</v>
      </c>
      <c r="D93" s="14" t="s">
        <v>13</v>
      </c>
      <c r="E93" s="15"/>
      <c r="F93" s="16"/>
      <c r="G93" s="15" t="s">
        <v>276</v>
      </c>
      <c r="H93" s="15" t="s">
        <v>45</v>
      </c>
      <c r="I93" s="17" t="str">
        <f>HYPERLINK("https://docs.wto.org/imrd/directdoc.asp?DDFDocuments/t/G/TBTN18/KEN644.DOCX","EN")</f>
        <v>EN</v>
      </c>
      <c r="J93" s="17" t="str">
        <f>HYPERLINK("https://docs.wto.org/imrd/directdoc.asp?DDFDocuments/u/G/TBTN18/KEN644.DOCX","FR")</f>
        <v>FR</v>
      </c>
      <c r="K93" s="17" t="str">
        <f>HYPERLINK("https://docs.wto.org/imrd/directdoc.asp?DDFDocuments/v/G/TBTN18/KEN644.DOCX","ES")</f>
        <v>ES</v>
      </c>
    </row>
    <row r="94" spans="1:11">
      <c r="A94" s="11" t="s">
        <v>277</v>
      </c>
      <c r="B94" s="12" t="s">
        <v>38</v>
      </c>
      <c r="C94" s="13">
        <v>43159</v>
      </c>
      <c r="D94" s="14" t="s">
        <v>13</v>
      </c>
      <c r="E94" s="15"/>
      <c r="F94" s="16"/>
      <c r="G94" s="15" t="s">
        <v>276</v>
      </c>
      <c r="H94" s="15" t="s">
        <v>45</v>
      </c>
      <c r="I94" s="17" t="str">
        <f>HYPERLINK("https://docs.wto.org/imrd/directdoc.asp?DDFDocuments/t/G/TBTN18/KEN645.DOCX","EN")</f>
        <v>EN</v>
      </c>
      <c r="J94" s="17" t="str">
        <f>HYPERLINK("https://docs.wto.org/imrd/directdoc.asp?DDFDocuments/u/G/TBTN18/KEN645.DOCX","FR")</f>
        <v>FR</v>
      </c>
      <c r="K94" s="17" t="str">
        <f>HYPERLINK("https://docs.wto.org/imrd/directdoc.asp?DDFDocuments/v/G/TBTN18/KEN645.DOCX","ES")</f>
        <v>ES</v>
      </c>
    </row>
    <row r="95" spans="1:11" ht="30">
      <c r="A95" s="11" t="s">
        <v>278</v>
      </c>
      <c r="B95" s="12" t="s">
        <v>38</v>
      </c>
      <c r="C95" s="13">
        <v>43159</v>
      </c>
      <c r="D95" s="14" t="s">
        <v>13</v>
      </c>
      <c r="E95" s="15"/>
      <c r="F95" s="16"/>
      <c r="G95" s="15" t="s">
        <v>279</v>
      </c>
      <c r="H95" s="15" t="s">
        <v>40</v>
      </c>
      <c r="I95" s="17" t="str">
        <f>HYPERLINK("https://docs.wto.org/imrd/directdoc.asp?DDFDocuments/t/G/TBTN18/KEN646.DOCX","EN")</f>
        <v>EN</v>
      </c>
      <c r="J95" s="17" t="str">
        <f>HYPERLINK("https://docs.wto.org/imrd/directdoc.asp?DDFDocuments/u/G/TBTN18/KEN646.DOCX","FR")</f>
        <v>FR</v>
      </c>
      <c r="K95" s="17" t="str">
        <f>HYPERLINK("https://docs.wto.org/imrd/directdoc.asp?DDFDocuments/v/G/TBTN18/KEN646.DOCX","ES")</f>
        <v>ES</v>
      </c>
    </row>
    <row r="96" spans="1:11" ht="30">
      <c r="A96" s="11" t="s">
        <v>280</v>
      </c>
      <c r="B96" s="12" t="s">
        <v>38</v>
      </c>
      <c r="C96" s="13">
        <v>43159</v>
      </c>
      <c r="D96" s="14" t="s">
        <v>13</v>
      </c>
      <c r="E96" s="15"/>
      <c r="F96" s="16"/>
      <c r="G96" s="15" t="s">
        <v>279</v>
      </c>
      <c r="H96" s="15" t="s">
        <v>40</v>
      </c>
      <c r="I96" s="17" t="str">
        <f>HYPERLINK("https://docs.wto.org/imrd/directdoc.asp?DDFDocuments/t/G/TBTN18/KEN647.DOCX","EN")</f>
        <v>EN</v>
      </c>
      <c r="J96" s="17" t="str">
        <f>HYPERLINK("https://docs.wto.org/imrd/directdoc.asp?DDFDocuments/u/G/TBTN18/KEN647.DOCX","FR")</f>
        <v>FR</v>
      </c>
      <c r="K96" s="17" t="str">
        <f>HYPERLINK("https://docs.wto.org/imrd/directdoc.asp?DDFDocuments/v/G/TBTN18/KEN647.DOCX","ES")</f>
        <v>ES</v>
      </c>
    </row>
    <row r="97" spans="1:11" ht="30">
      <c r="A97" s="11" t="s">
        <v>281</v>
      </c>
      <c r="B97" s="12" t="s">
        <v>38</v>
      </c>
      <c r="C97" s="13">
        <v>43159</v>
      </c>
      <c r="D97" s="14" t="s">
        <v>13</v>
      </c>
      <c r="E97" s="15"/>
      <c r="F97" s="16"/>
      <c r="G97" s="15" t="s">
        <v>279</v>
      </c>
      <c r="H97" s="15" t="s">
        <v>40</v>
      </c>
      <c r="I97" s="17" t="str">
        <f>HYPERLINK("https://docs.wto.org/imrd/directdoc.asp?DDFDocuments/t/G/TBTN18/KEN648.DOCX","EN")</f>
        <v>EN</v>
      </c>
      <c r="J97" s="17" t="str">
        <f>HYPERLINK("https://docs.wto.org/imrd/directdoc.asp?DDFDocuments/u/G/TBTN18/KEN648.DOCX","FR")</f>
        <v>FR</v>
      </c>
      <c r="K97" s="17" t="str">
        <f>HYPERLINK("https://docs.wto.org/imrd/directdoc.asp?DDFDocuments/v/G/TBTN18/KEN648.DOCX","ES")</f>
        <v>ES</v>
      </c>
    </row>
    <row r="98" spans="1:11" ht="30">
      <c r="A98" s="11" t="s">
        <v>282</v>
      </c>
      <c r="B98" s="12" t="s">
        <v>38</v>
      </c>
      <c r="C98" s="13">
        <v>43159</v>
      </c>
      <c r="D98" s="14" t="s">
        <v>13</v>
      </c>
      <c r="E98" s="15"/>
      <c r="F98" s="16"/>
      <c r="G98" s="15" t="s">
        <v>279</v>
      </c>
      <c r="H98" s="15" t="s">
        <v>40</v>
      </c>
      <c r="I98" s="17" t="str">
        <f>HYPERLINK("https://docs.wto.org/imrd/directdoc.asp?DDFDocuments/t/G/TBTN18/KEN649.DOCX","EN")</f>
        <v>EN</v>
      </c>
      <c r="J98" s="17" t="str">
        <f>HYPERLINK("https://docs.wto.org/imrd/directdoc.asp?DDFDocuments/u/G/TBTN18/KEN649.DOCX","FR")</f>
        <v>FR</v>
      </c>
      <c r="K98" s="17" t="str">
        <f>HYPERLINK("https://docs.wto.org/imrd/directdoc.asp?DDFDocuments/v/G/TBTN18/KEN649.DOCX","ES")</f>
        <v>ES</v>
      </c>
    </row>
    <row r="99" spans="1:11" ht="30">
      <c r="A99" s="11" t="s">
        <v>283</v>
      </c>
      <c r="B99" s="12" t="s">
        <v>38</v>
      </c>
      <c r="C99" s="13">
        <v>43159</v>
      </c>
      <c r="D99" s="14" t="s">
        <v>13</v>
      </c>
      <c r="E99" s="15"/>
      <c r="F99" s="16"/>
      <c r="G99" s="15" t="s">
        <v>284</v>
      </c>
      <c r="H99" s="15" t="s">
        <v>40</v>
      </c>
      <c r="I99" s="17" t="str">
        <f>HYPERLINK("https://docs.wto.org/imrd/directdoc.asp?DDFDocuments/t/G/TBTN18/KEN650.DOCX","EN")</f>
        <v>EN</v>
      </c>
      <c r="J99" s="17" t="str">
        <f>HYPERLINK("https://docs.wto.org/imrd/directdoc.asp?DDFDocuments/u/G/TBTN18/KEN650.DOCX","FR")</f>
        <v>FR</v>
      </c>
      <c r="K99" s="17" t="str">
        <f>HYPERLINK("https://docs.wto.org/imrd/directdoc.asp?DDFDocuments/v/G/TBTN18/KEN650.DOCX","ES")</f>
        <v>ES</v>
      </c>
    </row>
    <row r="100" spans="1:11" ht="30">
      <c r="A100" s="11" t="s">
        <v>285</v>
      </c>
      <c r="B100" s="12" t="s">
        <v>38</v>
      </c>
      <c r="C100" s="13">
        <v>43159</v>
      </c>
      <c r="D100" s="14" t="s">
        <v>13</v>
      </c>
      <c r="E100" s="15"/>
      <c r="F100" s="16"/>
      <c r="G100" s="15" t="s">
        <v>286</v>
      </c>
      <c r="H100" s="15" t="s">
        <v>40</v>
      </c>
      <c r="I100" s="17" t="str">
        <f>HYPERLINK("https://docs.wto.org/imrd/directdoc.asp?DDFDocuments/t/G/TBTN18/KEN651.DOCX","EN")</f>
        <v>EN</v>
      </c>
      <c r="J100" s="17" t="str">
        <f>HYPERLINK("https://docs.wto.org/imrd/directdoc.asp?DDFDocuments/u/G/TBTN18/KEN651.DOCX","FR")</f>
        <v>FR</v>
      </c>
      <c r="K100" s="17" t="str">
        <f>HYPERLINK("https://docs.wto.org/imrd/directdoc.asp?DDFDocuments/v/G/TBTN18/KEN651.DOCX","ES")</f>
        <v>ES</v>
      </c>
    </row>
    <row r="101" spans="1:11">
      <c r="A101" s="11" t="s">
        <v>287</v>
      </c>
      <c r="B101" s="12" t="s">
        <v>38</v>
      </c>
      <c r="C101" s="13">
        <v>43159</v>
      </c>
      <c r="D101" s="14" t="s">
        <v>13</v>
      </c>
      <c r="E101" s="15"/>
      <c r="F101" s="16"/>
      <c r="G101" s="15" t="s">
        <v>288</v>
      </c>
      <c r="H101" s="15" t="s">
        <v>45</v>
      </c>
      <c r="I101" s="17" t="str">
        <f>HYPERLINK("https://docs.wto.org/imrd/directdoc.asp?DDFDocuments/t/G/TBTN18/KEN652.DOCX","EN")</f>
        <v>EN</v>
      </c>
      <c r="J101" s="17" t="str">
        <f>HYPERLINK("https://docs.wto.org/imrd/directdoc.asp?DDFDocuments/u/G/TBTN18/KEN652.DOCX","FR")</f>
        <v>FR</v>
      </c>
      <c r="K101" s="17" t="str">
        <f>HYPERLINK("https://docs.wto.org/imrd/directdoc.asp?DDFDocuments/v/G/TBTN18/KEN652.DOCX","ES")</f>
        <v>ES</v>
      </c>
    </row>
    <row r="102" spans="1:11">
      <c r="A102" s="11" t="s">
        <v>289</v>
      </c>
      <c r="B102" s="12" t="s">
        <v>156</v>
      </c>
      <c r="C102" s="13">
        <v>43159</v>
      </c>
      <c r="D102" s="14" t="s">
        <v>13</v>
      </c>
      <c r="E102" s="15" t="s">
        <v>290</v>
      </c>
      <c r="F102" s="16"/>
      <c r="G102" s="15" t="s">
        <v>291</v>
      </c>
      <c r="H102" s="15" t="s">
        <v>58</v>
      </c>
      <c r="I102" s="17" t="str">
        <f>HYPERLINK("https://docs.wto.org/imrd/directdoc.asp?DDFDocuments/t/G/TBTN18/USA1340.DOCX","EN")</f>
        <v>EN</v>
      </c>
      <c r="J102" s="17" t="str">
        <f>HYPERLINK("https://docs.wto.org/imrd/directdoc.asp?DDFDocuments/u/G/TBTN18/USA1340.DOCX","FR")</f>
        <v>FR</v>
      </c>
      <c r="K102" s="17" t="str">
        <f>HYPERLINK("https://docs.wto.org/imrd/directdoc.asp?DDFDocuments/v/G/TBTN18/USA1340.DOCX","ES")</f>
        <v>ES</v>
      </c>
    </row>
    <row r="103" spans="1:11" ht="180">
      <c r="A103" s="11" t="s">
        <v>292</v>
      </c>
      <c r="B103" s="12" t="s">
        <v>156</v>
      </c>
      <c r="C103" s="13">
        <v>43159</v>
      </c>
      <c r="D103" s="14" t="s">
        <v>13</v>
      </c>
      <c r="E103" s="15" t="s">
        <v>293</v>
      </c>
      <c r="F103" s="16" t="s">
        <v>294</v>
      </c>
      <c r="G103" s="15" t="s">
        <v>295</v>
      </c>
      <c r="H103" s="15" t="s">
        <v>71</v>
      </c>
      <c r="I103" s="17" t="str">
        <f>HYPERLINK("https://docs.wto.org/imrd/directdoc.asp?DDFDocuments/t/G/TBTN18/USA1341.DOCX","EN")</f>
        <v>EN</v>
      </c>
      <c r="J103" s="17" t="str">
        <f>HYPERLINK("https://docs.wto.org/imrd/directdoc.asp?DDFDocuments/u/G/TBTN18/USA1341.DOCX","FR")</f>
        <v>FR</v>
      </c>
      <c r="K103" s="17" t="str">
        <f>HYPERLINK("https://docs.wto.org/imrd/directdoc.asp?DDFDocuments/v/G/TBTN18/USA1341.DOCX","ES")</f>
        <v>ES</v>
      </c>
    </row>
    <row r="104" spans="1:11" ht="30">
      <c r="A104" s="11" t="s">
        <v>296</v>
      </c>
      <c r="B104" s="12" t="s">
        <v>156</v>
      </c>
      <c r="C104" s="13">
        <v>43159</v>
      </c>
      <c r="D104" s="14" t="s">
        <v>13</v>
      </c>
      <c r="E104" s="15" t="s">
        <v>297</v>
      </c>
      <c r="F104" s="16"/>
      <c r="G104" s="15" t="s">
        <v>291</v>
      </c>
      <c r="H104" s="15" t="s">
        <v>71</v>
      </c>
      <c r="I104" s="17" t="str">
        <f>HYPERLINK("https://docs.wto.org/imrd/directdoc.asp?DDFDocuments/t/G/TBTN18/USA1342.DOCX","EN")</f>
        <v>EN</v>
      </c>
      <c r="J104" s="17" t="str">
        <f>HYPERLINK("https://docs.wto.org/imrd/directdoc.asp?DDFDocuments/u/G/TBTN18/USA1342.DOCX","FR")</f>
        <v>FR</v>
      </c>
      <c r="K104" s="17" t="str">
        <f>HYPERLINK("https://docs.wto.org/imrd/directdoc.asp?DDFDocuments/v/G/TBTN18/USA1342.DOCX","ES")</f>
        <v>ES</v>
      </c>
    </row>
    <row r="105" spans="1:11" ht="45">
      <c r="A105" s="11" t="s">
        <v>298</v>
      </c>
      <c r="B105" s="12" t="s">
        <v>177</v>
      </c>
      <c r="C105" s="13">
        <v>43157</v>
      </c>
      <c r="D105" s="14" t="s">
        <v>64</v>
      </c>
      <c r="E105" s="15" t="s">
        <v>299</v>
      </c>
      <c r="F105" s="16"/>
      <c r="G105" s="15" t="s">
        <v>228</v>
      </c>
      <c r="H105" s="15" t="s">
        <v>197</v>
      </c>
      <c r="I105" s="17" t="str">
        <f>HYPERLINK("https://docs.wto.org/imrd/directdoc.asp?DDFDocuments/t/G/TBTN14/CHL253A1.DOCX","EN")</f>
        <v>EN</v>
      </c>
      <c r="J105" s="17" t="str">
        <f>HYPERLINK("https://docs.wto.org/imrd/directdoc.asp?DDFDocuments/u/G/TBTN14/CHL253A1.DOCX","FR")</f>
        <v>FR</v>
      </c>
      <c r="K105" s="17" t="str">
        <f>HYPERLINK("https://docs.wto.org/imrd/directdoc.asp?DDFDocuments/v/G/TBTN14/CHL253A1.DOCX","ES")</f>
        <v>ES</v>
      </c>
    </row>
    <row r="106" spans="1:11" ht="150">
      <c r="A106" s="11" t="s">
        <v>300</v>
      </c>
      <c r="B106" s="12" t="s">
        <v>256</v>
      </c>
      <c r="C106" s="13">
        <v>43157</v>
      </c>
      <c r="D106" s="14" t="s">
        <v>13</v>
      </c>
      <c r="E106" s="15" t="s">
        <v>301</v>
      </c>
      <c r="F106" s="16" t="s">
        <v>302</v>
      </c>
      <c r="G106" s="15" t="s">
        <v>279</v>
      </c>
      <c r="H106" s="15" t="s">
        <v>71</v>
      </c>
      <c r="I106" s="17" t="str">
        <f>HYPERLINK("https://docs.wto.org/imrd/directdoc.asp?DDFDocuments/t/G/TBTN18/EU551.DOCX","EN")</f>
        <v>EN</v>
      </c>
      <c r="J106" s="17" t="str">
        <f>HYPERLINK("https://docs.wto.org/imrd/directdoc.asp?DDFDocuments/u/G/TBTN18/EU551.DOCX","FR")</f>
        <v>FR</v>
      </c>
      <c r="K106" s="17" t="str">
        <f>HYPERLINK("https://docs.wto.org/imrd/directdoc.asp?DDFDocuments/v/G/TBTN18/EU551.DOCX","ES")</f>
        <v>ES</v>
      </c>
    </row>
    <row r="107" spans="1:11" ht="75">
      <c r="A107" s="11" t="s">
        <v>303</v>
      </c>
      <c r="B107" s="12" t="s">
        <v>50</v>
      </c>
      <c r="C107" s="13">
        <v>43157</v>
      </c>
      <c r="D107" s="14" t="s">
        <v>64</v>
      </c>
      <c r="E107" s="15"/>
      <c r="F107" s="16" t="s">
        <v>304</v>
      </c>
      <c r="G107" s="15" t="s">
        <v>305</v>
      </c>
      <c r="H107" s="15" t="s">
        <v>306</v>
      </c>
      <c r="I107" s="17" t="str">
        <f>HYPERLINK("https://docs.wto.org/imrd/directdoc.asp?DDFDocuments/t/G/TBTN12/MEX235A5.DOCX","EN")</f>
        <v>EN</v>
      </c>
      <c r="J107" s="17" t="str">
        <f>HYPERLINK("https://docs.wto.org/imrd/directdoc.asp?DDFDocuments/u/G/TBTN12/MEX235A5.DOCX","FR")</f>
        <v>FR</v>
      </c>
      <c r="K107" s="17" t="str">
        <f>HYPERLINK("https://docs.wto.org/imrd/directdoc.asp?DDFDocuments/v/G/TBTN12/MEX235A5.DOCX","ES")</f>
        <v>ES</v>
      </c>
    </row>
    <row r="108" spans="1:11" ht="30">
      <c r="A108" s="11" t="s">
        <v>307</v>
      </c>
      <c r="B108" s="12" t="s">
        <v>216</v>
      </c>
      <c r="C108" s="13">
        <v>43157</v>
      </c>
      <c r="D108" s="14" t="s">
        <v>13</v>
      </c>
      <c r="E108" s="15" t="s">
        <v>308</v>
      </c>
      <c r="F108" s="16" t="s">
        <v>309</v>
      </c>
      <c r="G108" s="15" t="s">
        <v>310</v>
      </c>
      <c r="H108" s="15" t="s">
        <v>16</v>
      </c>
      <c r="I108" s="17" t="str">
        <f>HYPERLINK("https://docs.wto.org/imrd/directdoc.asp?DDFDocuments/t/G/TBTN18/TPKM317.DOCX","EN")</f>
        <v>EN</v>
      </c>
      <c r="J108" s="17" t="str">
        <f>HYPERLINK("https://docs.wto.org/imrd/directdoc.asp?DDFDocuments/u/G/TBTN18/TPKM317.DOCX","FR")</f>
        <v>FR</v>
      </c>
      <c r="K108" s="17" t="str">
        <f>HYPERLINK("https://docs.wto.org/imrd/directdoc.asp?DDFDocuments/v/G/TBTN18/TPKM317.DOCX","ES")</f>
        <v>ES</v>
      </c>
    </row>
    <row r="109" spans="1:11" ht="75">
      <c r="A109" s="11" t="s">
        <v>311</v>
      </c>
      <c r="B109" s="12" t="s">
        <v>73</v>
      </c>
      <c r="C109" s="13">
        <v>43154</v>
      </c>
      <c r="D109" s="14" t="s">
        <v>64</v>
      </c>
      <c r="E109" s="15" t="s">
        <v>312</v>
      </c>
      <c r="F109" s="16" t="s">
        <v>313</v>
      </c>
      <c r="G109" s="15" t="s">
        <v>314</v>
      </c>
      <c r="H109" s="15" t="s">
        <v>166</v>
      </c>
      <c r="I109" s="17" t="str">
        <f>HYPERLINK("https://docs.wto.org/imrd/directdoc.asp?DDFDocuments/t/G/TBTN13/BRA559A5.DOCX","EN")</f>
        <v>EN</v>
      </c>
      <c r="J109" s="17" t="str">
        <f>HYPERLINK("https://docs.wto.org/imrd/directdoc.asp?DDFDocuments/u/G/TBTN13/BRA559A5.DOCX","FR")</f>
        <v>FR</v>
      </c>
      <c r="K109" s="17" t="str">
        <f>HYPERLINK("https://docs.wto.org/imrd/directdoc.asp?DDFDocuments/v/G/TBTN13/BRA559A5.DOCX","ES")</f>
        <v>ES</v>
      </c>
    </row>
    <row r="110" spans="1:11" ht="30">
      <c r="A110" s="11" t="s">
        <v>315</v>
      </c>
      <c r="B110" s="12" t="s">
        <v>73</v>
      </c>
      <c r="C110" s="13">
        <v>43154</v>
      </c>
      <c r="D110" s="14" t="s">
        <v>13</v>
      </c>
      <c r="E110" s="15" t="s">
        <v>316</v>
      </c>
      <c r="F110" s="16" t="s">
        <v>317</v>
      </c>
      <c r="G110" s="15" t="s">
        <v>314</v>
      </c>
      <c r="H110" s="15" t="s">
        <v>132</v>
      </c>
      <c r="I110" s="17" t="str">
        <f>HYPERLINK("https://docs.wto.org/imrd/directdoc.asp?DDFDocuments/t/G/TBTN18/BRA792.DOCX","EN")</f>
        <v>EN</v>
      </c>
      <c r="J110" s="17" t="str">
        <f>HYPERLINK("https://docs.wto.org/imrd/directdoc.asp?DDFDocuments/u/G/TBTN18/BRA792.DOCX","FR")</f>
        <v>FR</v>
      </c>
      <c r="K110" s="17" t="str">
        <f>HYPERLINK("https://docs.wto.org/imrd/directdoc.asp?DDFDocuments/v/G/TBTN18/BRA792.DOCX","ES")</f>
        <v>ES</v>
      </c>
    </row>
    <row r="111" spans="1:11" ht="30">
      <c r="A111" s="11" t="s">
        <v>318</v>
      </c>
      <c r="B111" s="12" t="s">
        <v>181</v>
      </c>
      <c r="C111" s="13">
        <v>43154</v>
      </c>
      <c r="D111" s="14" t="s">
        <v>13</v>
      </c>
      <c r="E111" s="15" t="s">
        <v>319</v>
      </c>
      <c r="F111" s="16"/>
      <c r="G111" s="15" t="s">
        <v>320</v>
      </c>
      <c r="H111" s="15" t="s">
        <v>132</v>
      </c>
      <c r="I111" s="17" t="str">
        <f>HYPERLINK("https://docs.wto.org/imrd/directdoc.asp?DDFDocuments/t/G/TBTN18/CRI173.DOCX","EN")</f>
        <v>EN</v>
      </c>
      <c r="J111" s="17" t="str">
        <f>HYPERLINK("https://docs.wto.org/imrd/directdoc.asp?DDFDocuments/u/G/TBTN18/CRI173.DOCX","FR")</f>
        <v>FR</v>
      </c>
      <c r="K111" s="17" t="str">
        <f>HYPERLINK("https://docs.wto.org/imrd/directdoc.asp?DDFDocuments/v/G/TBTN18/CRI173.DOCX","ES")</f>
        <v>ES</v>
      </c>
    </row>
    <row r="112" spans="1:11" ht="105">
      <c r="A112" s="11" t="s">
        <v>321</v>
      </c>
      <c r="B112" s="12" t="s">
        <v>124</v>
      </c>
      <c r="C112" s="13">
        <v>43154</v>
      </c>
      <c r="D112" s="14" t="s">
        <v>64</v>
      </c>
      <c r="E112" s="15" t="s">
        <v>322</v>
      </c>
      <c r="F112" s="16" t="s">
        <v>323</v>
      </c>
      <c r="G112" s="15" t="s">
        <v>324</v>
      </c>
      <c r="H112" s="15"/>
      <c r="I112" s="17" t="str">
        <f>HYPERLINK("https://docs.wto.org/imrd/directdoc.asp?DDFDocuments/t/G/TBTN14/ECU206A3.DOCX","EN")</f>
        <v>EN</v>
      </c>
      <c r="J112" s="17" t="str">
        <f>HYPERLINK("https://docs.wto.org/imrd/directdoc.asp?DDFDocuments/u/G/TBTN14/ECU206A3.DOCX","FR")</f>
        <v>FR</v>
      </c>
      <c r="K112" s="17" t="str">
        <f>HYPERLINK("https://docs.wto.org/imrd/directdoc.asp?DDFDocuments/v/G/TBTN14/ECU206A3.DOCX","ES")</f>
        <v>ES</v>
      </c>
    </row>
    <row r="113" spans="1:11">
      <c r="A113" s="11" t="s">
        <v>325</v>
      </c>
      <c r="B113" s="12" t="s">
        <v>326</v>
      </c>
      <c r="C113" s="13">
        <v>43154</v>
      </c>
      <c r="D113" s="14" t="s">
        <v>13</v>
      </c>
      <c r="E113" s="15" t="s">
        <v>327</v>
      </c>
      <c r="F113" s="16"/>
      <c r="G113" s="15" t="s">
        <v>328</v>
      </c>
      <c r="H113" s="15" t="s">
        <v>329</v>
      </c>
      <c r="I113" s="17" t="str">
        <f>HYPERLINK("https://docs.wto.org/imrd/directdoc.asp?DDFDocuments/t/G/TBTN18/MDA35.DOCX","EN")</f>
        <v>EN</v>
      </c>
      <c r="J113" s="17" t="str">
        <f>HYPERLINK("https://docs.wto.org/imrd/directdoc.asp?DDFDocuments/u/G/TBTN18/MDA35.DOCX","FR")</f>
        <v>FR</v>
      </c>
      <c r="K113" s="17" t="str">
        <f>HYPERLINK("https://docs.wto.org/imrd/directdoc.asp?DDFDocuments/v/G/TBTN18/MDA35.DOCX","ES")</f>
        <v>ES</v>
      </c>
    </row>
    <row r="114" spans="1:11" ht="60">
      <c r="A114" s="11" t="s">
        <v>330</v>
      </c>
      <c r="B114" s="12" t="s">
        <v>326</v>
      </c>
      <c r="C114" s="13">
        <v>43154</v>
      </c>
      <c r="D114" s="14" t="s">
        <v>13</v>
      </c>
      <c r="E114" s="15" t="s">
        <v>331</v>
      </c>
      <c r="F114" s="16"/>
      <c r="G114" s="15" t="s">
        <v>332</v>
      </c>
      <c r="H114" s="15" t="s">
        <v>333</v>
      </c>
      <c r="I114" s="17" t="str">
        <f>HYPERLINK("https://docs.wto.org/imrd/directdoc.asp?DDFDocuments/t/G/TBTN18/MDA36.DOCX","EN")</f>
        <v>EN</v>
      </c>
      <c r="J114" s="17" t="str">
        <f>HYPERLINK("https://docs.wto.org/imrd/directdoc.asp?DDFDocuments/u/G/TBTN18/MDA36.DOCX","FR")</f>
        <v>FR</v>
      </c>
      <c r="K114" s="17" t="str">
        <f>HYPERLINK("https://docs.wto.org/imrd/directdoc.asp?DDFDocuments/v/G/TBTN18/MDA36.DOCX","ES")</f>
        <v>ES</v>
      </c>
    </row>
    <row r="115" spans="1:11">
      <c r="A115" s="11" t="s">
        <v>334</v>
      </c>
      <c r="B115" s="12" t="s">
        <v>326</v>
      </c>
      <c r="C115" s="13">
        <v>43154</v>
      </c>
      <c r="D115" s="14" t="s">
        <v>13</v>
      </c>
      <c r="E115" s="15" t="s">
        <v>335</v>
      </c>
      <c r="F115" s="16"/>
      <c r="G115" s="15" t="s">
        <v>336</v>
      </c>
      <c r="H115" s="15" t="s">
        <v>16</v>
      </c>
      <c r="I115" s="17" t="str">
        <f>HYPERLINK("https://docs.wto.org/imrd/directdoc.asp?DDFDocuments/t/G/TBTN18/MDA37.DOCX","EN")</f>
        <v>EN</v>
      </c>
      <c r="J115" s="17" t="str">
        <f>HYPERLINK("https://docs.wto.org/imrd/directdoc.asp?DDFDocuments/u/G/TBTN18/MDA37.DOCX","FR")</f>
        <v>FR</v>
      </c>
      <c r="K115" s="17" t="str">
        <f>HYPERLINK("https://docs.wto.org/imrd/directdoc.asp?DDFDocuments/v/G/TBTN18/MDA37.DOCX","ES")</f>
        <v>ES</v>
      </c>
    </row>
    <row r="116" spans="1:11">
      <c r="A116" s="11" t="s">
        <v>337</v>
      </c>
      <c r="B116" s="12" t="s">
        <v>326</v>
      </c>
      <c r="C116" s="13">
        <v>43154</v>
      </c>
      <c r="D116" s="14" t="s">
        <v>13</v>
      </c>
      <c r="E116" s="15" t="s">
        <v>338</v>
      </c>
      <c r="F116" s="16"/>
      <c r="G116" s="15" t="s">
        <v>339</v>
      </c>
      <c r="H116" s="15" t="s">
        <v>340</v>
      </c>
      <c r="I116" s="17" t="str">
        <f>HYPERLINK("https://docs.wto.org/imrd/directdoc.asp?DDFDocuments/t/G/TBTN18/MDA38.DOCX","EN")</f>
        <v>EN</v>
      </c>
      <c r="J116" s="17" t="str">
        <f>HYPERLINK("https://docs.wto.org/imrd/directdoc.asp?DDFDocuments/u/G/TBTN18/MDA38.DOCX","FR")</f>
        <v>FR</v>
      </c>
      <c r="K116" s="17" t="str">
        <f>HYPERLINK("https://docs.wto.org/imrd/directdoc.asp?DDFDocuments/v/G/TBTN18/MDA38.DOCX","ES")</f>
        <v>ES</v>
      </c>
    </row>
    <row r="117" spans="1:11" ht="30">
      <c r="A117" s="11" t="s">
        <v>341</v>
      </c>
      <c r="B117" s="12" t="s">
        <v>326</v>
      </c>
      <c r="C117" s="13">
        <v>43154</v>
      </c>
      <c r="D117" s="14" t="s">
        <v>13</v>
      </c>
      <c r="E117" s="15" t="s">
        <v>342</v>
      </c>
      <c r="F117" s="16"/>
      <c r="G117" s="15" t="s">
        <v>343</v>
      </c>
      <c r="H117" s="15" t="s">
        <v>344</v>
      </c>
      <c r="I117" s="17" t="str">
        <f>HYPERLINK("https://docs.wto.org/imrd/directdoc.asp?DDFDocuments/t/G/TBTN18/MDA39.DOCX","EN")</f>
        <v>EN</v>
      </c>
      <c r="J117" s="17" t="str">
        <f>HYPERLINK("https://docs.wto.org/imrd/directdoc.asp?DDFDocuments/u/G/TBTN18/MDA39.DOCX","FR")</f>
        <v>FR</v>
      </c>
      <c r="K117" s="17" t="str">
        <f>HYPERLINK("https://docs.wto.org/imrd/directdoc.asp?DDFDocuments/v/G/TBTN18/MDA39.DOCX","ES")</f>
        <v>ES</v>
      </c>
    </row>
    <row r="118" spans="1:11" ht="30">
      <c r="A118" s="11" t="s">
        <v>345</v>
      </c>
      <c r="B118" s="12" t="s">
        <v>326</v>
      </c>
      <c r="C118" s="13">
        <v>43154</v>
      </c>
      <c r="D118" s="14" t="s">
        <v>13</v>
      </c>
      <c r="E118" s="15" t="s">
        <v>346</v>
      </c>
      <c r="F118" s="16"/>
      <c r="G118" s="15" t="s">
        <v>347</v>
      </c>
      <c r="H118" s="15" t="s">
        <v>348</v>
      </c>
      <c r="I118" s="17" t="str">
        <f>HYPERLINK("https://docs.wto.org/imrd/directdoc.asp?DDFDocuments/t/G/TBTN18/MDA40.DOCX","EN")</f>
        <v>EN</v>
      </c>
      <c r="J118" s="17" t="str">
        <f>HYPERLINK("https://docs.wto.org/imrd/directdoc.asp?DDFDocuments/u/G/TBTN18/MDA40.DOCX","FR")</f>
        <v>FR</v>
      </c>
      <c r="K118" s="17" t="str">
        <f>HYPERLINK("https://docs.wto.org/imrd/directdoc.asp?DDFDocuments/v/G/TBTN18/MDA40.DOCX","ES")</f>
        <v>ES</v>
      </c>
    </row>
    <row r="119" spans="1:11">
      <c r="A119" s="11" t="s">
        <v>349</v>
      </c>
      <c r="B119" s="12" t="s">
        <v>326</v>
      </c>
      <c r="C119" s="13">
        <v>43154</v>
      </c>
      <c r="D119" s="14" t="s">
        <v>13</v>
      </c>
      <c r="E119" s="15" t="s">
        <v>350</v>
      </c>
      <c r="F119" s="16"/>
      <c r="G119" s="15" t="s">
        <v>351</v>
      </c>
      <c r="H119" s="15" t="s">
        <v>352</v>
      </c>
      <c r="I119" s="17" t="str">
        <f>HYPERLINK("https://docs.wto.org/imrd/directdoc.asp?DDFDocuments/t/G/TBTN18/MDA41.DOCX","EN")</f>
        <v>EN</v>
      </c>
      <c r="J119" s="17" t="str">
        <f>HYPERLINK("https://docs.wto.org/imrd/directdoc.asp?DDFDocuments/u/G/TBTN18/MDA41.DOCX","FR")</f>
        <v>FR</v>
      </c>
      <c r="K119" s="17" t="str">
        <f>HYPERLINK("https://docs.wto.org/imrd/directdoc.asp?DDFDocuments/v/G/TBTN18/MDA41.DOCX","ES")</f>
        <v>ES</v>
      </c>
    </row>
    <row r="120" spans="1:11">
      <c r="A120" s="11" t="s">
        <v>353</v>
      </c>
      <c r="B120" s="12" t="s">
        <v>326</v>
      </c>
      <c r="C120" s="13">
        <v>43154</v>
      </c>
      <c r="D120" s="14" t="s">
        <v>13</v>
      </c>
      <c r="E120" s="15" t="s">
        <v>354</v>
      </c>
      <c r="F120" s="16"/>
      <c r="G120" s="15" t="s">
        <v>355</v>
      </c>
      <c r="H120" s="15" t="s">
        <v>340</v>
      </c>
      <c r="I120" s="17" t="str">
        <f>HYPERLINK("https://docs.wto.org/imrd/directdoc.asp?DDFDocuments/t/G/TBTN18/MDA42.DOCX","EN")</f>
        <v>EN</v>
      </c>
      <c r="J120" s="17" t="str">
        <f>HYPERLINK("https://docs.wto.org/imrd/directdoc.asp?DDFDocuments/u/G/TBTN18/MDA42.DOCX","FR")</f>
        <v>FR</v>
      </c>
      <c r="K120" s="17" t="str">
        <f>HYPERLINK("https://docs.wto.org/imrd/directdoc.asp?DDFDocuments/v/G/TBTN18/MDA42.DOCX","ES")</f>
        <v>ES</v>
      </c>
    </row>
    <row r="121" spans="1:11" ht="60">
      <c r="A121" s="11" t="s">
        <v>356</v>
      </c>
      <c r="B121" s="12" t="s">
        <v>326</v>
      </c>
      <c r="C121" s="13">
        <v>43154</v>
      </c>
      <c r="D121" s="14" t="s">
        <v>13</v>
      </c>
      <c r="E121" s="15" t="s">
        <v>357</v>
      </c>
      <c r="F121" s="16"/>
      <c r="G121" s="15" t="s">
        <v>347</v>
      </c>
      <c r="H121" s="15" t="s">
        <v>358</v>
      </c>
      <c r="I121" s="17" t="str">
        <f>HYPERLINK("https://docs.wto.org/imrd/directdoc.asp?DDFDocuments/t/G/TBTN18/MDA43.DOCX","EN")</f>
        <v>EN</v>
      </c>
      <c r="J121" s="17" t="str">
        <f>HYPERLINK("https://docs.wto.org/imrd/directdoc.asp?DDFDocuments/u/G/TBTN18/MDA43.DOCX","FR")</f>
        <v>FR</v>
      </c>
      <c r="K121" s="17" t="str">
        <f>HYPERLINK("https://docs.wto.org/imrd/directdoc.asp?DDFDocuments/v/G/TBTN18/MDA43.DOCX","ES")</f>
        <v>ES</v>
      </c>
    </row>
    <row r="122" spans="1:11" ht="30">
      <c r="A122" s="11" t="s">
        <v>359</v>
      </c>
      <c r="B122" s="12" t="s">
        <v>326</v>
      </c>
      <c r="C122" s="13">
        <v>43154</v>
      </c>
      <c r="D122" s="14" t="s">
        <v>13</v>
      </c>
      <c r="E122" s="15" t="s">
        <v>360</v>
      </c>
      <c r="F122" s="16"/>
      <c r="G122" s="15" t="s">
        <v>343</v>
      </c>
      <c r="H122" s="15" t="s">
        <v>45</v>
      </c>
      <c r="I122" s="17" t="str">
        <f>HYPERLINK("https://docs.wto.org/imrd/directdoc.asp?DDFDocuments/t/G/TBTN18/MDA44.DOCX","EN")</f>
        <v>EN</v>
      </c>
      <c r="J122" s="17" t="str">
        <f>HYPERLINK("https://docs.wto.org/imrd/directdoc.asp?DDFDocuments/u/G/TBTN18/MDA44.DOCX","FR")</f>
        <v>FR</v>
      </c>
      <c r="K122" s="17" t="str">
        <f>HYPERLINK("https://docs.wto.org/imrd/directdoc.asp?DDFDocuments/v/G/TBTN18/MDA44.DOCX","ES")</f>
        <v>ES</v>
      </c>
    </row>
    <row r="123" spans="1:11">
      <c r="A123" s="11" t="s">
        <v>361</v>
      </c>
      <c r="B123" s="12" t="s">
        <v>326</v>
      </c>
      <c r="C123" s="13">
        <v>43154</v>
      </c>
      <c r="D123" s="14" t="s">
        <v>13</v>
      </c>
      <c r="E123" s="15" t="s">
        <v>362</v>
      </c>
      <c r="F123" s="16"/>
      <c r="G123" s="15" t="s">
        <v>355</v>
      </c>
      <c r="H123" s="15" t="s">
        <v>45</v>
      </c>
      <c r="I123" s="17" t="str">
        <f>HYPERLINK("https://docs.wto.org/imrd/directdoc.asp?DDFDocuments/t/G/TBTN18/MDA45.DOCX","EN")</f>
        <v>EN</v>
      </c>
      <c r="J123" s="17" t="str">
        <f>HYPERLINK("https://docs.wto.org/imrd/directdoc.asp?DDFDocuments/u/G/TBTN18/MDA45.DOCX","FR")</f>
        <v>FR</v>
      </c>
      <c r="K123" s="17" t="str">
        <f>HYPERLINK("https://docs.wto.org/imrd/directdoc.asp?DDFDocuments/v/G/TBTN18/MDA45.DOCX","ES")</f>
        <v>ES</v>
      </c>
    </row>
    <row r="124" spans="1:11" ht="30">
      <c r="A124" s="11" t="s">
        <v>363</v>
      </c>
      <c r="B124" s="12" t="s">
        <v>326</v>
      </c>
      <c r="C124" s="13">
        <v>43154</v>
      </c>
      <c r="D124" s="14" t="s">
        <v>13</v>
      </c>
      <c r="E124" s="15" t="s">
        <v>364</v>
      </c>
      <c r="F124" s="16"/>
      <c r="G124" s="15" t="s">
        <v>365</v>
      </c>
      <c r="H124" s="15" t="s">
        <v>132</v>
      </c>
      <c r="I124" s="17" t="str">
        <f>HYPERLINK("https://docs.wto.org/imrd/directdoc.asp?DDFDocuments/t/G/TBTN18/MDA46.DOCX","EN")</f>
        <v>EN</v>
      </c>
      <c r="J124" s="17" t="str">
        <f>HYPERLINK("https://docs.wto.org/imrd/directdoc.asp?DDFDocuments/u/G/TBTN18/MDA46.DOCX","FR")</f>
        <v>FR</v>
      </c>
      <c r="K124" s="17" t="str">
        <f>HYPERLINK("https://docs.wto.org/imrd/directdoc.asp?DDFDocuments/v/G/TBTN18/MDA46.DOCX","ES")</f>
        <v>ES</v>
      </c>
    </row>
    <row r="125" spans="1:11" ht="30">
      <c r="A125" s="11" t="s">
        <v>366</v>
      </c>
      <c r="B125" s="12" t="s">
        <v>326</v>
      </c>
      <c r="C125" s="13">
        <v>43154</v>
      </c>
      <c r="D125" s="14" t="s">
        <v>13</v>
      </c>
      <c r="E125" s="15" t="s">
        <v>367</v>
      </c>
      <c r="F125" s="16"/>
      <c r="G125" s="15" t="s">
        <v>368</v>
      </c>
      <c r="H125" s="15" t="s">
        <v>369</v>
      </c>
      <c r="I125" s="17" t="str">
        <f>HYPERLINK("https://docs.wto.org/imrd/directdoc.asp?DDFDocuments/t/G/TBTN18/MDA47.DOCX","EN")</f>
        <v>EN</v>
      </c>
      <c r="J125" s="17" t="str">
        <f>HYPERLINK("https://docs.wto.org/imrd/directdoc.asp?DDFDocuments/u/G/TBTN18/MDA47.DOCX","FR")</f>
        <v>FR</v>
      </c>
      <c r="K125" s="17" t="str">
        <f>HYPERLINK("https://docs.wto.org/imrd/directdoc.asp?DDFDocuments/v/G/TBTN18/MDA47.DOCX","ES")</f>
        <v>ES</v>
      </c>
    </row>
    <row r="126" spans="1:11" ht="60">
      <c r="A126" s="11" t="s">
        <v>370</v>
      </c>
      <c r="B126" s="12" t="s">
        <v>326</v>
      </c>
      <c r="C126" s="13">
        <v>43154</v>
      </c>
      <c r="D126" s="14" t="s">
        <v>13</v>
      </c>
      <c r="E126" s="15" t="s">
        <v>371</v>
      </c>
      <c r="F126" s="16"/>
      <c r="G126" s="15" t="s">
        <v>332</v>
      </c>
      <c r="H126" s="15" t="s">
        <v>147</v>
      </c>
      <c r="I126" s="17" t="str">
        <f>HYPERLINK("https://docs.wto.org/imrd/directdoc.asp?DDFDocuments/t/G/TBTN18/MDA48.DOCX","EN")</f>
        <v>EN</v>
      </c>
      <c r="J126" s="17" t="str">
        <f>HYPERLINK("https://docs.wto.org/imrd/directdoc.asp?DDFDocuments/u/G/TBTN18/MDA48.DOCX","FR")</f>
        <v>FR</v>
      </c>
      <c r="K126" s="17" t="str">
        <f>HYPERLINK("https://docs.wto.org/imrd/directdoc.asp?DDFDocuments/v/G/TBTN18/MDA48.DOCX","ES")</f>
        <v>ES</v>
      </c>
    </row>
    <row r="127" spans="1:11" ht="45">
      <c r="A127" s="11" t="s">
        <v>372</v>
      </c>
      <c r="B127" s="12" t="s">
        <v>326</v>
      </c>
      <c r="C127" s="13">
        <v>43154</v>
      </c>
      <c r="D127" s="14" t="s">
        <v>13</v>
      </c>
      <c r="E127" s="15" t="s">
        <v>373</v>
      </c>
      <c r="F127" s="16"/>
      <c r="G127" s="15" t="s">
        <v>365</v>
      </c>
      <c r="H127" s="15" t="s">
        <v>374</v>
      </c>
      <c r="I127" s="17" t="str">
        <f>HYPERLINK("https://docs.wto.org/imrd/directdoc.asp?DDFDocuments/t/G/TBTN18/MDA49.DOCX","EN")</f>
        <v>EN</v>
      </c>
      <c r="J127" s="17" t="str">
        <f>HYPERLINK("https://docs.wto.org/imrd/directdoc.asp?DDFDocuments/u/G/TBTN18/MDA49.DOCX","FR")</f>
        <v>FR</v>
      </c>
      <c r="K127" s="17" t="str">
        <f>HYPERLINK("https://docs.wto.org/imrd/directdoc.asp?DDFDocuments/v/G/TBTN18/MDA49.DOCX","ES")</f>
        <v>ES</v>
      </c>
    </row>
    <row r="128" spans="1:11" ht="30">
      <c r="A128" s="11" t="s">
        <v>375</v>
      </c>
      <c r="B128" s="12" t="s">
        <v>326</v>
      </c>
      <c r="C128" s="13">
        <v>43154</v>
      </c>
      <c r="D128" s="14" t="s">
        <v>13</v>
      </c>
      <c r="E128" s="15" t="s">
        <v>376</v>
      </c>
      <c r="F128" s="16"/>
      <c r="G128" s="15" t="s">
        <v>355</v>
      </c>
      <c r="H128" s="15" t="s">
        <v>45</v>
      </c>
      <c r="I128" s="17" t="str">
        <f>HYPERLINK("https://docs.wto.org/imrd/directdoc.asp?DDFDocuments/t/G/TBTN18/MDA50.DOCX","EN")</f>
        <v>EN</v>
      </c>
      <c r="J128" s="17" t="str">
        <f>HYPERLINK("https://docs.wto.org/imrd/directdoc.asp?DDFDocuments/u/G/TBTN18/MDA50.DOCX","FR")</f>
        <v>FR</v>
      </c>
      <c r="K128" s="17" t="str">
        <f>HYPERLINK("https://docs.wto.org/imrd/directdoc.asp?DDFDocuments/v/G/TBTN18/MDA50.DOCX","ES")</f>
        <v>ES</v>
      </c>
    </row>
    <row r="129" spans="1:11" ht="409.5">
      <c r="A129" s="11" t="s">
        <v>377</v>
      </c>
      <c r="B129" s="12" t="s">
        <v>216</v>
      </c>
      <c r="C129" s="13">
        <v>43154</v>
      </c>
      <c r="D129" s="14" t="s">
        <v>64</v>
      </c>
      <c r="E129" s="15" t="s">
        <v>378</v>
      </c>
      <c r="F129" s="16" t="s">
        <v>379</v>
      </c>
      <c r="G129" s="15" t="s">
        <v>380</v>
      </c>
      <c r="H129" s="15" t="s">
        <v>220</v>
      </c>
      <c r="I129" s="17" t="str">
        <f>HYPERLINK("https://docs.wto.org/imrd/directdoc.asp?DDFDocuments/t/G/TBTN17/TPKM304A1.DOCX","EN")</f>
        <v>EN</v>
      </c>
      <c r="J129" s="17" t="str">
        <f>HYPERLINK("https://docs.wto.org/imrd/directdoc.asp?DDFDocuments/u/G/TBTN17/TPKM304A1.DOCX","FR")</f>
        <v>FR</v>
      </c>
      <c r="K129" s="17" t="str">
        <f>HYPERLINK("https://docs.wto.org/imrd/directdoc.asp?DDFDocuments/v/G/TBTN17/TPKM304A1.DOCX","ES")</f>
        <v>ES</v>
      </c>
    </row>
    <row r="130" spans="1:11" ht="45">
      <c r="A130" s="11" t="s">
        <v>381</v>
      </c>
      <c r="B130" s="12" t="s">
        <v>216</v>
      </c>
      <c r="C130" s="13">
        <v>43154</v>
      </c>
      <c r="D130" s="14" t="s">
        <v>64</v>
      </c>
      <c r="E130" s="15" t="s">
        <v>382</v>
      </c>
      <c r="F130" s="16"/>
      <c r="G130" s="15" t="s">
        <v>383</v>
      </c>
      <c r="H130" s="15" t="s">
        <v>197</v>
      </c>
      <c r="I130" s="17" t="str">
        <f>HYPERLINK("https://docs.wto.org/imrd/directdoc.asp?DDFDocuments/t/G/TBTN17/TPKM307A1.DOCX","EN")</f>
        <v>EN</v>
      </c>
      <c r="J130" s="17" t="str">
        <f>HYPERLINK("https://docs.wto.org/imrd/directdoc.asp?DDFDocuments/u/G/TBTN17/TPKM307A1.DOCX","FR")</f>
        <v>FR</v>
      </c>
      <c r="K130" s="17" t="str">
        <f>HYPERLINK("https://docs.wto.org/imrd/directdoc.asp?DDFDocuments/v/G/TBTN17/TPKM307A1.DOCX","ES")</f>
        <v>ES</v>
      </c>
    </row>
    <row r="131" spans="1:11" ht="30">
      <c r="A131" s="11" t="s">
        <v>384</v>
      </c>
      <c r="B131" s="12" t="s">
        <v>73</v>
      </c>
      <c r="C131" s="13">
        <v>43153</v>
      </c>
      <c r="D131" s="14" t="s">
        <v>13</v>
      </c>
      <c r="E131" s="15" t="s">
        <v>385</v>
      </c>
      <c r="F131" s="16" t="s">
        <v>317</v>
      </c>
      <c r="G131" s="15" t="s">
        <v>314</v>
      </c>
      <c r="H131" s="15" t="s">
        <v>132</v>
      </c>
      <c r="I131" s="17" t="str">
        <f>HYPERLINK("https://docs.wto.org/imrd/directdoc.asp?DDFDocuments/t/G/TBTN18/BRA790.DOCX","EN")</f>
        <v>EN</v>
      </c>
      <c r="J131" s="17" t="str">
        <f>HYPERLINK("https://docs.wto.org/imrd/directdoc.asp?DDFDocuments/u/G/TBTN18/BRA790.DOCX","FR")</f>
        <v>FR</v>
      </c>
      <c r="K131" s="17" t="str">
        <f>HYPERLINK("https://docs.wto.org/imrd/directdoc.asp?DDFDocuments/v/G/TBTN18/BRA790.DOCX","ES")</f>
        <v>ES</v>
      </c>
    </row>
    <row r="132" spans="1:11" ht="30">
      <c r="A132" s="11" t="s">
        <v>386</v>
      </c>
      <c r="B132" s="12" t="s">
        <v>73</v>
      </c>
      <c r="C132" s="13">
        <v>43153</v>
      </c>
      <c r="D132" s="14" t="s">
        <v>13</v>
      </c>
      <c r="E132" s="15" t="s">
        <v>316</v>
      </c>
      <c r="F132" s="16" t="s">
        <v>317</v>
      </c>
      <c r="G132" s="15" t="s">
        <v>314</v>
      </c>
      <c r="H132" s="15" t="s">
        <v>132</v>
      </c>
      <c r="I132" s="17" t="str">
        <f>HYPERLINK("https://docs.wto.org/imrd/directdoc.asp?DDFDocuments/t/G/TBTN18/BRA791.DOCX","EN")</f>
        <v>EN</v>
      </c>
      <c r="J132" s="17" t="str">
        <f>HYPERLINK("https://docs.wto.org/imrd/directdoc.asp?DDFDocuments/u/G/TBTN18/BRA791.DOCX","FR")</f>
        <v>FR</v>
      </c>
      <c r="K132" s="17" t="str">
        <f>HYPERLINK("https://docs.wto.org/imrd/directdoc.asp?DDFDocuments/v/G/TBTN18/BRA791.DOCX","ES")</f>
        <v>ES</v>
      </c>
    </row>
    <row r="133" spans="1:11">
      <c r="A133" s="11" t="s">
        <v>387</v>
      </c>
      <c r="B133" s="12" t="s">
        <v>152</v>
      </c>
      <c r="C133" s="13">
        <v>43153</v>
      </c>
      <c r="D133" s="14" t="s">
        <v>13</v>
      </c>
      <c r="E133" s="15"/>
      <c r="F133" s="16" t="s">
        <v>78</v>
      </c>
      <c r="G133" s="15" t="s">
        <v>154</v>
      </c>
      <c r="H133" s="15" t="s">
        <v>16</v>
      </c>
      <c r="I133" s="17" t="str">
        <f>HYPERLINK("https://docs.wto.org/imrd/directdoc.asp?DDFDocuments/t/G/TBTN18/JPN586.DOCX","EN")</f>
        <v>EN</v>
      </c>
      <c r="J133" s="17" t="str">
        <f>HYPERLINK("https://docs.wto.org/imrd/directdoc.asp?DDFDocuments/u/G/TBTN18/JPN586.DOCX","FR")</f>
        <v>FR</v>
      </c>
      <c r="K133" s="17" t="str">
        <f>HYPERLINK("https://docs.wto.org/imrd/directdoc.asp?DDFDocuments/v/G/TBTN18/JPN586.DOCX","ES")</f>
        <v>ES</v>
      </c>
    </row>
    <row r="134" spans="1:11">
      <c r="A134" s="11" t="s">
        <v>388</v>
      </c>
      <c r="B134" s="12" t="s">
        <v>81</v>
      </c>
      <c r="C134" s="13">
        <v>43153</v>
      </c>
      <c r="D134" s="14" t="s">
        <v>13</v>
      </c>
      <c r="E134" s="15" t="s">
        <v>389</v>
      </c>
      <c r="F134" s="16"/>
      <c r="G134" s="15" t="s">
        <v>390</v>
      </c>
      <c r="H134" s="15" t="s">
        <v>132</v>
      </c>
      <c r="I134" s="17" t="str">
        <f>HYPERLINK("https://docs.wto.org/imrd/directdoc.asp?DDFDocuments/t/G/TBTN18/KOR752.DOCX","EN")</f>
        <v>EN</v>
      </c>
      <c r="J134" s="17" t="str">
        <f>HYPERLINK("https://docs.wto.org/imrd/directdoc.asp?DDFDocuments/u/G/TBTN18/KOR752.DOCX","FR")</f>
        <v>FR</v>
      </c>
      <c r="K134" s="17" t="str">
        <f>HYPERLINK("https://docs.wto.org/imrd/directdoc.asp?DDFDocuments/v/G/TBTN18/KOR752.DOCX","ES")</f>
        <v>ES</v>
      </c>
    </row>
    <row r="135" spans="1:11" ht="60">
      <c r="A135" s="11" t="s">
        <v>391</v>
      </c>
      <c r="B135" s="12" t="s">
        <v>112</v>
      </c>
      <c r="C135" s="13">
        <v>43153</v>
      </c>
      <c r="D135" s="14" t="s">
        <v>13</v>
      </c>
      <c r="E135" s="15"/>
      <c r="F135" s="16" t="s">
        <v>392</v>
      </c>
      <c r="G135" s="15" t="s">
        <v>393</v>
      </c>
      <c r="H135" s="15" t="s">
        <v>394</v>
      </c>
      <c r="I135" s="17" t="str">
        <f>HYPERLINK("https://docs.wto.org/imrd/directdoc.asp?DDFDocuments/t/G/TBTN18/UGA811.DOCX","EN")</f>
        <v>EN</v>
      </c>
      <c r="J135" s="17" t="str">
        <f>HYPERLINK("https://docs.wto.org/imrd/directdoc.asp?DDFDocuments/u/G/TBTN18/UGA811.DOCX","FR")</f>
        <v>FR</v>
      </c>
      <c r="K135" s="17" t="str">
        <f>HYPERLINK("https://docs.wto.org/imrd/directdoc.asp?DDFDocuments/v/G/TBTN18/UGA811.DOCX","ES")</f>
        <v>ES</v>
      </c>
    </row>
    <row r="136" spans="1:11">
      <c r="A136" s="11" t="s">
        <v>395</v>
      </c>
      <c r="B136" s="12" t="s">
        <v>63</v>
      </c>
      <c r="C136" s="13">
        <v>43152</v>
      </c>
      <c r="D136" s="14" t="s">
        <v>13</v>
      </c>
      <c r="E136" s="15" t="s">
        <v>396</v>
      </c>
      <c r="F136" s="16"/>
      <c r="G136" s="15" t="s">
        <v>397</v>
      </c>
      <c r="H136" s="15" t="s">
        <v>16</v>
      </c>
      <c r="I136" s="17" t="str">
        <f>HYPERLINK("https://docs.wto.org/imrd/directdoc.asp?DDFDocuments/t/G/TBTN18/DOM226.DOCX","EN")</f>
        <v>EN</v>
      </c>
      <c r="J136" s="17" t="str">
        <f>HYPERLINK("https://docs.wto.org/imrd/directdoc.asp?DDFDocuments/u/G/TBTN18/DOM226.DOCX","FR")</f>
        <v>FR</v>
      </c>
      <c r="K136" s="17" t="str">
        <f>HYPERLINK("https://docs.wto.org/imrd/directdoc.asp?DDFDocuments/v/G/TBTN18/DOM226.DOCX","ES")</f>
        <v>ES</v>
      </c>
    </row>
    <row r="137" spans="1:11" ht="240">
      <c r="A137" s="11" t="s">
        <v>398</v>
      </c>
      <c r="B137" s="12" t="s">
        <v>124</v>
      </c>
      <c r="C137" s="13">
        <v>43152</v>
      </c>
      <c r="D137" s="14" t="s">
        <v>64</v>
      </c>
      <c r="E137" s="15" t="s">
        <v>399</v>
      </c>
      <c r="F137" s="16" t="s">
        <v>400</v>
      </c>
      <c r="G137" s="15" t="s">
        <v>401</v>
      </c>
      <c r="H137" s="15"/>
      <c r="I137" s="17"/>
      <c r="J137" s="17"/>
      <c r="K137" s="17" t="str">
        <f>HYPERLINK("https://docs.wto.org/imrd/directdoc.asp?DDFDocuments/v/G/TBTN14/177A6.DOCX","ES")</f>
        <v>ES</v>
      </c>
    </row>
    <row r="138" spans="1:11" ht="45">
      <c r="A138" s="11" t="s">
        <v>402</v>
      </c>
      <c r="B138" s="12" t="s">
        <v>403</v>
      </c>
      <c r="C138" s="13">
        <v>43152</v>
      </c>
      <c r="D138" s="14" t="s">
        <v>64</v>
      </c>
      <c r="E138" s="15" t="s">
        <v>404</v>
      </c>
      <c r="F138" s="16"/>
      <c r="G138" s="15" t="s">
        <v>405</v>
      </c>
      <c r="H138" s="15" t="s">
        <v>197</v>
      </c>
      <c r="I138" s="17" t="str">
        <f>HYPERLINK("https://docs.wto.org/imrd/directdoc.asp?DDFDocuments/t/G/TBTN16/EGY133A1.DOCX","EN")</f>
        <v>EN</v>
      </c>
      <c r="J138" s="17" t="str">
        <f>HYPERLINK("https://docs.wto.org/imrd/directdoc.asp?DDFDocuments/u/G/TBTN16/EGY133A1.DOCX","FR")</f>
        <v>FR</v>
      </c>
      <c r="K138" s="17" t="str">
        <f>HYPERLINK("https://docs.wto.org/imrd/directdoc.asp?DDFDocuments/v/G/TBTN16/EGY133A1.DOCX","ES")</f>
        <v>ES</v>
      </c>
    </row>
    <row r="139" spans="1:11" ht="45">
      <c r="A139" s="11" t="s">
        <v>406</v>
      </c>
      <c r="B139" s="12" t="s">
        <v>403</v>
      </c>
      <c r="C139" s="13">
        <v>43152</v>
      </c>
      <c r="D139" s="14" t="s">
        <v>64</v>
      </c>
      <c r="E139" s="15" t="s">
        <v>407</v>
      </c>
      <c r="F139" s="16"/>
      <c r="G139" s="15" t="s">
        <v>408</v>
      </c>
      <c r="H139" s="15" t="s">
        <v>197</v>
      </c>
      <c r="I139" s="17" t="str">
        <f>HYPERLINK("https://docs.wto.org/imrd/directdoc.asp?DDFDocuments/t/G/TBTN17/EGY164A1.DOCX","EN")</f>
        <v>EN</v>
      </c>
      <c r="J139" s="17" t="str">
        <f>HYPERLINK("https://docs.wto.org/imrd/directdoc.asp?DDFDocuments/u/G/TBTN17/EGY164A1.DOCX","FR")</f>
        <v>FR</v>
      </c>
      <c r="K139" s="17" t="str">
        <f>HYPERLINK("https://docs.wto.org/imrd/directdoc.asp?DDFDocuments/v/G/TBTN17/EGY164A1.DOCX","ES")</f>
        <v>ES</v>
      </c>
    </row>
    <row r="140" spans="1:11" ht="45">
      <c r="A140" s="11" t="s">
        <v>409</v>
      </c>
      <c r="B140" s="12" t="s">
        <v>403</v>
      </c>
      <c r="C140" s="13">
        <v>43152</v>
      </c>
      <c r="D140" s="14" t="s">
        <v>64</v>
      </c>
      <c r="E140" s="15" t="s">
        <v>410</v>
      </c>
      <c r="F140" s="16"/>
      <c r="G140" s="15" t="s">
        <v>411</v>
      </c>
      <c r="H140" s="15" t="s">
        <v>197</v>
      </c>
      <c r="I140" s="17" t="str">
        <f>HYPERLINK("https://docs.wto.org/imrd/directdoc.asp?DDFDocuments/t/G/TBTN17/EGY165A1.DOCX","EN")</f>
        <v>EN</v>
      </c>
      <c r="J140" s="17" t="str">
        <f>HYPERLINK("https://docs.wto.org/imrd/directdoc.asp?DDFDocuments/u/G/TBTN17/EGY165A1.DOCX","FR")</f>
        <v>FR</v>
      </c>
      <c r="K140" s="17" t="str">
        <f>HYPERLINK("https://docs.wto.org/imrd/directdoc.asp?DDFDocuments/v/G/TBTN17/EGY165A1.DOCX","ES")</f>
        <v>ES</v>
      </c>
    </row>
    <row r="141" spans="1:11">
      <c r="A141" s="11" t="s">
        <v>412</v>
      </c>
      <c r="B141" s="12" t="s">
        <v>403</v>
      </c>
      <c r="C141" s="13">
        <v>43152</v>
      </c>
      <c r="D141" s="14" t="s">
        <v>13</v>
      </c>
      <c r="E141" s="15" t="s">
        <v>413</v>
      </c>
      <c r="F141" s="16"/>
      <c r="G141" s="15" t="s">
        <v>414</v>
      </c>
      <c r="H141" s="15" t="s">
        <v>16</v>
      </c>
      <c r="I141" s="17" t="str">
        <f>HYPERLINK("https://docs.wto.org/imrd/directdoc.asp?DDFDocuments/t/G/TBTN18/EGY179.DOCX","EN")</f>
        <v>EN</v>
      </c>
      <c r="J141" s="17" t="str">
        <f>HYPERLINK("https://docs.wto.org/imrd/directdoc.asp?DDFDocuments/u/G/TBTN18/EGY179.DOCX","FR")</f>
        <v>FR</v>
      </c>
      <c r="K141" s="17" t="str">
        <f>HYPERLINK("https://docs.wto.org/imrd/directdoc.asp?DDFDocuments/v/G/TBTN18/EGY179.DOCX","ES")</f>
        <v>ES</v>
      </c>
    </row>
    <row r="142" spans="1:11">
      <c r="A142" s="11" t="s">
        <v>415</v>
      </c>
      <c r="B142" s="12" t="s">
        <v>403</v>
      </c>
      <c r="C142" s="13">
        <v>43152</v>
      </c>
      <c r="D142" s="14" t="s">
        <v>13</v>
      </c>
      <c r="E142" s="15" t="s">
        <v>416</v>
      </c>
      <c r="F142" s="16"/>
      <c r="G142" s="15" t="s">
        <v>417</v>
      </c>
      <c r="H142" s="15" t="s">
        <v>16</v>
      </c>
      <c r="I142" s="17" t="str">
        <f>HYPERLINK("https://docs.wto.org/imrd/directdoc.asp?DDFDocuments/t/G/TBTN18/EGY180.DOCX","EN")</f>
        <v>EN</v>
      </c>
      <c r="J142" s="17" t="str">
        <f>HYPERLINK("https://docs.wto.org/imrd/directdoc.asp?DDFDocuments/u/G/TBTN18/EGY180.DOCX","FR")</f>
        <v>FR</v>
      </c>
      <c r="K142" s="17" t="str">
        <f>HYPERLINK("https://docs.wto.org/imrd/directdoc.asp?DDFDocuments/v/G/TBTN18/EGY180.DOCX","ES")</f>
        <v>ES</v>
      </c>
    </row>
    <row r="143" spans="1:11" ht="30">
      <c r="A143" s="11" t="s">
        <v>418</v>
      </c>
      <c r="B143" s="12" t="s">
        <v>403</v>
      </c>
      <c r="C143" s="13">
        <v>43152</v>
      </c>
      <c r="D143" s="14" t="s">
        <v>13</v>
      </c>
      <c r="E143" s="15" t="s">
        <v>419</v>
      </c>
      <c r="F143" s="16"/>
      <c r="G143" s="15" t="s">
        <v>420</v>
      </c>
      <c r="H143" s="15" t="s">
        <v>16</v>
      </c>
      <c r="I143" s="17" t="str">
        <f>HYPERLINK("https://docs.wto.org/imrd/directdoc.asp?DDFDocuments/t/G/TBTN18/EGY181.DOCX","EN")</f>
        <v>EN</v>
      </c>
      <c r="J143" s="17" t="str">
        <f>HYPERLINK("https://docs.wto.org/imrd/directdoc.asp?DDFDocuments/u/G/TBTN18/EGY181.DOCX","FR")</f>
        <v>FR</v>
      </c>
      <c r="K143" s="17" t="str">
        <f>HYPERLINK("https://docs.wto.org/imrd/directdoc.asp?DDFDocuments/v/G/TBTN18/EGY181.DOCX","ES")</f>
        <v>ES</v>
      </c>
    </row>
    <row r="144" spans="1:11">
      <c r="A144" s="11" t="s">
        <v>421</v>
      </c>
      <c r="B144" s="12" t="s">
        <v>403</v>
      </c>
      <c r="C144" s="13">
        <v>43152</v>
      </c>
      <c r="D144" s="14" t="s">
        <v>13</v>
      </c>
      <c r="E144" s="15" t="s">
        <v>422</v>
      </c>
      <c r="F144" s="16"/>
      <c r="G144" s="15" t="s">
        <v>339</v>
      </c>
      <c r="H144" s="15" t="s">
        <v>16</v>
      </c>
      <c r="I144" s="17" t="str">
        <f>HYPERLINK("https://docs.wto.org/imrd/directdoc.asp?DDFDocuments/t/G/TBTN18/EGY182.DOCX","EN")</f>
        <v>EN</v>
      </c>
      <c r="J144" s="17" t="str">
        <f>HYPERLINK("https://docs.wto.org/imrd/directdoc.asp?DDFDocuments/u/G/TBTN18/EGY182.DOCX","FR")</f>
        <v>FR</v>
      </c>
      <c r="K144" s="17" t="str">
        <f>HYPERLINK("https://docs.wto.org/imrd/directdoc.asp?DDFDocuments/v/G/TBTN18/EGY182.DOCX","ES")</f>
        <v>ES</v>
      </c>
    </row>
    <row r="145" spans="1:11">
      <c r="A145" s="11" t="s">
        <v>423</v>
      </c>
      <c r="B145" s="12" t="s">
        <v>403</v>
      </c>
      <c r="C145" s="13">
        <v>43152</v>
      </c>
      <c r="D145" s="14" t="s">
        <v>13</v>
      </c>
      <c r="E145" s="15" t="s">
        <v>422</v>
      </c>
      <c r="F145" s="16"/>
      <c r="G145" s="15" t="s">
        <v>339</v>
      </c>
      <c r="H145" s="15" t="s">
        <v>16</v>
      </c>
      <c r="I145" s="17" t="str">
        <f>HYPERLINK("https://docs.wto.org/imrd/directdoc.asp?DDFDocuments/t/G/TBTN18/EGY183.DOCX","EN")</f>
        <v>EN</v>
      </c>
      <c r="J145" s="17" t="str">
        <f>HYPERLINK("https://docs.wto.org/imrd/directdoc.asp?DDFDocuments/u/G/TBTN18/EGY183.DOCX","FR")</f>
        <v>FR</v>
      </c>
      <c r="K145" s="17" t="str">
        <f>HYPERLINK("https://docs.wto.org/imrd/directdoc.asp?DDFDocuments/v/G/TBTN18/EGY183.DOCX","ES")</f>
        <v>ES</v>
      </c>
    </row>
    <row r="146" spans="1:11">
      <c r="A146" s="11" t="s">
        <v>424</v>
      </c>
      <c r="B146" s="12" t="s">
        <v>403</v>
      </c>
      <c r="C146" s="13">
        <v>43152</v>
      </c>
      <c r="D146" s="14" t="s">
        <v>13</v>
      </c>
      <c r="E146" s="15" t="s">
        <v>425</v>
      </c>
      <c r="F146" s="16"/>
      <c r="G146" s="15" t="s">
        <v>426</v>
      </c>
      <c r="H146" s="15" t="s">
        <v>16</v>
      </c>
      <c r="I146" s="17" t="str">
        <f>HYPERLINK("https://docs.wto.org/imrd/directdoc.asp?DDFDocuments/t/G/TBTN18/EGY184.DOCX","EN")</f>
        <v>EN</v>
      </c>
      <c r="J146" s="17" t="str">
        <f>HYPERLINK("https://docs.wto.org/imrd/directdoc.asp?DDFDocuments/u/G/TBTN18/EGY184.DOCX","FR")</f>
        <v>FR</v>
      </c>
      <c r="K146" s="17" t="str">
        <f>HYPERLINK("https://docs.wto.org/imrd/directdoc.asp?DDFDocuments/v/G/TBTN18/EGY184.DOCX","ES")</f>
        <v>ES</v>
      </c>
    </row>
    <row r="147" spans="1:11">
      <c r="A147" s="11" t="s">
        <v>427</v>
      </c>
      <c r="B147" s="12" t="s">
        <v>403</v>
      </c>
      <c r="C147" s="13">
        <v>43152</v>
      </c>
      <c r="D147" s="14" t="s">
        <v>13</v>
      </c>
      <c r="E147" s="15" t="s">
        <v>428</v>
      </c>
      <c r="F147" s="16"/>
      <c r="G147" s="15" t="s">
        <v>429</v>
      </c>
      <c r="H147" s="15" t="s">
        <v>16</v>
      </c>
      <c r="I147" s="17" t="str">
        <f>HYPERLINK("https://docs.wto.org/imrd/directdoc.asp?DDFDocuments/t/G/TBTN18/EGY185.DOCX","EN")</f>
        <v>EN</v>
      </c>
      <c r="J147" s="17" t="str">
        <f>HYPERLINK("https://docs.wto.org/imrd/directdoc.asp?DDFDocuments/u/G/TBTN18/EGY185.DOCX","FR")</f>
        <v>FR</v>
      </c>
      <c r="K147" s="17" t="str">
        <f>HYPERLINK("https://docs.wto.org/imrd/directdoc.asp?DDFDocuments/v/G/TBTN18/EGY185.DOCX","ES")</f>
        <v>ES</v>
      </c>
    </row>
    <row r="148" spans="1:11">
      <c r="A148" s="11" t="s">
        <v>430</v>
      </c>
      <c r="B148" s="12" t="s">
        <v>403</v>
      </c>
      <c r="C148" s="13">
        <v>43152</v>
      </c>
      <c r="D148" s="14" t="s">
        <v>13</v>
      </c>
      <c r="E148" s="15" t="s">
        <v>431</v>
      </c>
      <c r="F148" s="16"/>
      <c r="G148" s="15" t="s">
        <v>432</v>
      </c>
      <c r="H148" s="15" t="s">
        <v>16</v>
      </c>
      <c r="I148" s="17" t="str">
        <f>HYPERLINK("https://docs.wto.org/imrd/directdoc.asp?DDFDocuments/t/G/TBTN18/EGY186.DOCX","EN")</f>
        <v>EN</v>
      </c>
      <c r="J148" s="17" t="str">
        <f>HYPERLINK("https://docs.wto.org/imrd/directdoc.asp?DDFDocuments/u/G/TBTN18/EGY186.DOCX","FR")</f>
        <v>FR</v>
      </c>
      <c r="K148" s="17" t="str">
        <f>HYPERLINK("https://docs.wto.org/imrd/directdoc.asp?DDFDocuments/v/G/TBTN18/EGY186.DOCX","ES")</f>
        <v>ES</v>
      </c>
    </row>
    <row r="149" spans="1:11" ht="30">
      <c r="A149" s="11" t="s">
        <v>433</v>
      </c>
      <c r="B149" s="12" t="s">
        <v>403</v>
      </c>
      <c r="C149" s="13">
        <v>43152</v>
      </c>
      <c r="D149" s="14" t="s">
        <v>13</v>
      </c>
      <c r="E149" s="15" t="s">
        <v>434</v>
      </c>
      <c r="F149" s="16"/>
      <c r="G149" s="15" t="s">
        <v>435</v>
      </c>
      <c r="H149" s="15" t="s">
        <v>71</v>
      </c>
      <c r="I149" s="17" t="str">
        <f>HYPERLINK("https://docs.wto.org/imrd/directdoc.asp?DDFDocuments/t/G/TBTN18/EGY187.DOCX","EN")</f>
        <v>EN</v>
      </c>
      <c r="J149" s="17" t="str">
        <f>HYPERLINK("https://docs.wto.org/imrd/directdoc.asp?DDFDocuments/u/G/TBTN18/EGY187.DOCX","FR")</f>
        <v>FR</v>
      </c>
      <c r="K149" s="17" t="str">
        <f>HYPERLINK("https://docs.wto.org/imrd/directdoc.asp?DDFDocuments/v/G/TBTN18/EGY187.DOCX","ES")</f>
        <v>ES</v>
      </c>
    </row>
    <row r="150" spans="1:11">
      <c r="A150" s="11" t="s">
        <v>436</v>
      </c>
      <c r="B150" s="12" t="s">
        <v>403</v>
      </c>
      <c r="C150" s="13">
        <v>43152</v>
      </c>
      <c r="D150" s="14" t="s">
        <v>13</v>
      </c>
      <c r="E150" s="15" t="s">
        <v>416</v>
      </c>
      <c r="F150" s="16"/>
      <c r="G150" s="15" t="s">
        <v>417</v>
      </c>
      <c r="H150" s="15" t="s">
        <v>16</v>
      </c>
      <c r="I150" s="17" t="str">
        <f>HYPERLINK("https://docs.wto.org/imrd/directdoc.asp?DDFDocuments/t/G/TBTN18/EGY188.DOCX","EN")</f>
        <v>EN</v>
      </c>
      <c r="J150" s="17" t="str">
        <f>HYPERLINK("https://docs.wto.org/imrd/directdoc.asp?DDFDocuments/u/G/TBTN18/EGY188.DOCX","FR")</f>
        <v>FR</v>
      </c>
      <c r="K150" s="17" t="str">
        <f>HYPERLINK("https://docs.wto.org/imrd/directdoc.asp?DDFDocuments/v/G/TBTN18/EGY188.DOCX","ES")</f>
        <v>ES</v>
      </c>
    </row>
    <row r="151" spans="1:11">
      <c r="A151" s="11" t="s">
        <v>437</v>
      </c>
      <c r="B151" s="12" t="s">
        <v>403</v>
      </c>
      <c r="C151" s="13">
        <v>43152</v>
      </c>
      <c r="D151" s="14" t="s">
        <v>13</v>
      </c>
      <c r="E151" s="15" t="s">
        <v>438</v>
      </c>
      <c r="F151" s="16"/>
      <c r="G151" s="15" t="s">
        <v>439</v>
      </c>
      <c r="H151" s="15" t="s">
        <v>16</v>
      </c>
      <c r="I151" s="17" t="str">
        <f>HYPERLINK("https://docs.wto.org/imrd/directdoc.asp?DDFDocuments/t/G/TBTN18/EGY189.DOCX","EN")</f>
        <v>EN</v>
      </c>
      <c r="J151" s="17" t="str">
        <f>HYPERLINK("https://docs.wto.org/imrd/directdoc.asp?DDFDocuments/u/G/TBTN18/EGY189.DOCX","FR")</f>
        <v>FR</v>
      </c>
      <c r="K151" s="17" t="str">
        <f>HYPERLINK("https://docs.wto.org/imrd/directdoc.asp?DDFDocuments/v/G/TBTN18/EGY189.DOCX","ES")</f>
        <v>ES</v>
      </c>
    </row>
    <row r="152" spans="1:11">
      <c r="A152" s="11" t="s">
        <v>440</v>
      </c>
      <c r="B152" s="12" t="s">
        <v>403</v>
      </c>
      <c r="C152" s="13">
        <v>43152</v>
      </c>
      <c r="D152" s="14" t="s">
        <v>64</v>
      </c>
      <c r="E152" s="15" t="s">
        <v>441</v>
      </c>
      <c r="F152" s="16"/>
      <c r="G152" s="15" t="s">
        <v>305</v>
      </c>
      <c r="H152" s="15"/>
      <c r="I152" s="17" t="str">
        <f>HYPERLINK("https://docs.wto.org/imrd/directdoc.asp?DDFDocuments/t/G/TBTN05/EGY2A5.DOCX","EN")</f>
        <v>EN</v>
      </c>
      <c r="J152" s="17" t="str">
        <f>HYPERLINK("https://docs.wto.org/imrd/directdoc.asp?DDFDocuments/u/G/TBTN05/EGY2A5.DOCX","FR")</f>
        <v>FR</v>
      </c>
      <c r="K152" s="17" t="str">
        <f>HYPERLINK("https://docs.wto.org/imrd/directdoc.asp?DDFDocuments/v/G/TBTN05/EGY2A5.DOCX","ES")</f>
        <v>ES</v>
      </c>
    </row>
    <row r="153" spans="1:11" ht="45">
      <c r="A153" s="11" t="s">
        <v>442</v>
      </c>
      <c r="B153" s="12" t="s">
        <v>403</v>
      </c>
      <c r="C153" s="13">
        <v>43152</v>
      </c>
      <c r="D153" s="14" t="s">
        <v>64</v>
      </c>
      <c r="E153" s="15" t="s">
        <v>443</v>
      </c>
      <c r="F153" s="16"/>
      <c r="G153" s="15" t="s">
        <v>444</v>
      </c>
      <c r="H153" s="15"/>
      <c r="I153" s="17" t="str">
        <f>HYPERLINK("https://docs.wto.org/imrd/directdoc.asp?DDFDocuments/t/G/TBTN05/EGY3A12.DOCX","EN")</f>
        <v>EN</v>
      </c>
      <c r="J153" s="17" t="str">
        <f>HYPERLINK("https://docs.wto.org/imrd/directdoc.asp?DDFDocuments/u/G/TBTN05/EGY3A12.DOCX","FR")</f>
        <v>FR</v>
      </c>
      <c r="K153" s="17" t="str">
        <f>HYPERLINK("https://docs.wto.org/imrd/directdoc.asp?DDFDocuments/v/G/TBTN05/EGY3A12.DOCX","ES")</f>
        <v>ES</v>
      </c>
    </row>
    <row r="154" spans="1:11" ht="45">
      <c r="A154" s="11" t="s">
        <v>445</v>
      </c>
      <c r="B154" s="12" t="s">
        <v>403</v>
      </c>
      <c r="C154" s="13">
        <v>43152</v>
      </c>
      <c r="D154" s="14" t="s">
        <v>64</v>
      </c>
      <c r="E154" s="15" t="s">
        <v>443</v>
      </c>
      <c r="F154" s="16"/>
      <c r="G154" s="15" t="s">
        <v>446</v>
      </c>
      <c r="H154" s="15"/>
      <c r="I154" s="17" t="str">
        <f>HYPERLINK("https://docs.wto.org/imrd/directdoc.asp?DDFDocuments/t/G/TBTN05/EGY3A13.DOCX","EN")</f>
        <v>EN</v>
      </c>
      <c r="J154" s="17" t="str">
        <f>HYPERLINK("https://docs.wto.org/imrd/directdoc.asp?DDFDocuments/u/G/TBTN05/EGY3A13.DOCX","FR")</f>
        <v>FR</v>
      </c>
      <c r="K154" s="17" t="str">
        <f>HYPERLINK("https://docs.wto.org/imrd/directdoc.asp?DDFDocuments/v/G/TBTN05/EGY3A13.DOCX","ES")</f>
        <v>ES</v>
      </c>
    </row>
    <row r="155" spans="1:11" ht="30">
      <c r="A155" s="11" t="s">
        <v>447</v>
      </c>
      <c r="B155" s="12" t="s">
        <v>403</v>
      </c>
      <c r="C155" s="13">
        <v>43152</v>
      </c>
      <c r="D155" s="14" t="s">
        <v>64</v>
      </c>
      <c r="E155" s="15" t="s">
        <v>448</v>
      </c>
      <c r="F155" s="16"/>
      <c r="G155" s="15" t="s">
        <v>449</v>
      </c>
      <c r="H155" s="15" t="s">
        <v>172</v>
      </c>
      <c r="I155" s="17" t="str">
        <f>HYPERLINK("https://docs.wto.org/imrd/directdoc.asp?DDFDocuments/t/G/TBTN14/EGY68A4.DOCX","EN")</f>
        <v>EN</v>
      </c>
      <c r="J155" s="17" t="str">
        <f>HYPERLINK("https://docs.wto.org/imrd/directdoc.asp?DDFDocuments/u/G/TBTN14/EGY68A4.DOCX","FR")</f>
        <v>FR</v>
      </c>
      <c r="K155" s="17" t="str">
        <f>HYPERLINK("https://docs.wto.org/imrd/directdoc.asp?DDFDocuments/v/G/TBTN14/EGY68A4.DOCX","ES")</f>
        <v>ES</v>
      </c>
    </row>
    <row r="156" spans="1:11" ht="75">
      <c r="A156" s="11" t="s">
        <v>450</v>
      </c>
      <c r="B156" s="12" t="s">
        <v>403</v>
      </c>
      <c r="C156" s="13">
        <v>43152</v>
      </c>
      <c r="D156" s="14" t="s">
        <v>64</v>
      </c>
      <c r="E156" s="15" t="s">
        <v>451</v>
      </c>
      <c r="F156" s="16"/>
      <c r="G156" s="15" t="s">
        <v>452</v>
      </c>
      <c r="H156" s="15" t="s">
        <v>453</v>
      </c>
      <c r="I156" s="17" t="str">
        <f>HYPERLINK("https://docs.wto.org/imrd/directdoc.asp?DDFDocuments/t/G/TBTN15/EGY84A2.DOCX","EN")</f>
        <v>EN</v>
      </c>
      <c r="J156" s="17" t="str">
        <f>HYPERLINK("https://docs.wto.org/imrd/directdoc.asp?DDFDocuments/u/G/TBTN15/EGY84A2.DOCX","FR")</f>
        <v>FR</v>
      </c>
      <c r="K156" s="17" t="str">
        <f>HYPERLINK("https://docs.wto.org/imrd/directdoc.asp?DDFDocuments/v/G/TBTN15/EGY84A2.DOCX","ES")</f>
        <v>ES</v>
      </c>
    </row>
    <row r="157" spans="1:11">
      <c r="A157" s="11" t="s">
        <v>454</v>
      </c>
      <c r="B157" s="12" t="s">
        <v>455</v>
      </c>
      <c r="C157" s="13">
        <v>43152</v>
      </c>
      <c r="D157" s="14" t="s">
        <v>13</v>
      </c>
      <c r="E157" s="15" t="s">
        <v>456</v>
      </c>
      <c r="F157" s="16"/>
      <c r="G157" s="15" t="s">
        <v>457</v>
      </c>
      <c r="H157" s="15" t="s">
        <v>16</v>
      </c>
      <c r="I157" s="17" t="str">
        <f>HYPERLINK("https://docs.wto.org/imrd/directdoc.asp?DDFDocuments/t/G/TBTN18/HND91.DOCX","EN")</f>
        <v>EN</v>
      </c>
      <c r="J157" s="17" t="str">
        <f>HYPERLINK("https://docs.wto.org/imrd/directdoc.asp?DDFDocuments/u/G/TBTN18/HND91.DOCX","FR")</f>
        <v>FR</v>
      </c>
      <c r="K157" s="17" t="str">
        <f>HYPERLINK("https://docs.wto.org/imrd/directdoc.asp?DDFDocuments/v/G/TBTN18/HND91.DOCX","ES")</f>
        <v>ES</v>
      </c>
    </row>
    <row r="158" spans="1:11" ht="75">
      <c r="A158" s="11" t="s">
        <v>458</v>
      </c>
      <c r="B158" s="12" t="s">
        <v>50</v>
      </c>
      <c r="C158" s="13">
        <v>43152</v>
      </c>
      <c r="D158" s="14" t="s">
        <v>64</v>
      </c>
      <c r="E158" s="15"/>
      <c r="F158" s="16" t="s">
        <v>459</v>
      </c>
      <c r="G158" s="15" t="s">
        <v>460</v>
      </c>
      <c r="H158" s="15" t="s">
        <v>172</v>
      </c>
      <c r="I158" s="17" t="str">
        <f>HYPERLINK("https://docs.wto.org/imrd/directdoc.asp?DDFDocuments/t/G/TBTN15/MEX279A3.DOCX","EN")</f>
        <v>EN</v>
      </c>
      <c r="J158" s="17" t="str">
        <f>HYPERLINK("https://docs.wto.org/imrd/directdoc.asp?DDFDocuments/u/G/TBTN15/MEX279A3.DOCX","FR")</f>
        <v>FR</v>
      </c>
      <c r="K158" s="17" t="str">
        <f>HYPERLINK("https://docs.wto.org/imrd/directdoc.asp?DDFDocuments/v/G/TBTN15/MEX279A3.DOCX","ES")</f>
        <v>ES</v>
      </c>
    </row>
    <row r="159" spans="1:11" ht="75">
      <c r="A159" s="11" t="s">
        <v>461</v>
      </c>
      <c r="B159" s="12" t="s">
        <v>50</v>
      </c>
      <c r="C159" s="13">
        <v>43152</v>
      </c>
      <c r="D159" s="14" t="s">
        <v>64</v>
      </c>
      <c r="E159" s="15"/>
      <c r="F159" s="16" t="s">
        <v>462</v>
      </c>
      <c r="G159" s="15" t="s">
        <v>463</v>
      </c>
      <c r="H159" s="15" t="s">
        <v>197</v>
      </c>
      <c r="I159" s="17" t="str">
        <f>HYPERLINK("https://docs.wto.org/imrd/directdoc.asp?DDFDocuments/t/G/TBTN16/MEX321A1.DOCX","EN")</f>
        <v>EN</v>
      </c>
      <c r="J159" s="17" t="str">
        <f>HYPERLINK("https://docs.wto.org/imrd/directdoc.asp?DDFDocuments/u/G/TBTN16/MEX321A1.DOCX","FR")</f>
        <v>FR</v>
      </c>
      <c r="K159" s="17" t="str">
        <f>HYPERLINK("https://docs.wto.org/imrd/directdoc.asp?DDFDocuments/v/G/TBTN16/MEX321A1.DOCX","ES")</f>
        <v>ES</v>
      </c>
    </row>
    <row r="160" spans="1:11" ht="30">
      <c r="A160" s="11" t="s">
        <v>464</v>
      </c>
      <c r="B160" s="12" t="s">
        <v>50</v>
      </c>
      <c r="C160" s="13">
        <v>43152</v>
      </c>
      <c r="D160" s="14" t="s">
        <v>64</v>
      </c>
      <c r="E160" s="15" t="s">
        <v>465</v>
      </c>
      <c r="F160" s="16"/>
      <c r="G160" s="15" t="s">
        <v>466</v>
      </c>
      <c r="H160" s="15" t="s">
        <v>55</v>
      </c>
      <c r="I160" s="17" t="str">
        <f>HYPERLINK("https://docs.wto.org/imrd/directdoc.asp?DDFDocuments/t/G/TBTN17/MEX358A2.DOCX","EN")</f>
        <v>EN</v>
      </c>
      <c r="J160" s="17" t="str">
        <f>HYPERLINK("https://docs.wto.org/imrd/directdoc.asp?DDFDocuments/u/G/TBTN17/MEX358A2.DOCX","FR")</f>
        <v>FR</v>
      </c>
      <c r="K160" s="17" t="str">
        <f>HYPERLINK("https://docs.wto.org/imrd/directdoc.asp?DDFDocuments/v/G/TBTN17/MEX358A2.DOCX","ES")</f>
        <v>ES</v>
      </c>
    </row>
    <row r="161" spans="1:11" ht="30">
      <c r="A161" s="11" t="s">
        <v>467</v>
      </c>
      <c r="B161" s="12" t="s">
        <v>50</v>
      </c>
      <c r="C161" s="13">
        <v>43152</v>
      </c>
      <c r="D161" s="14" t="s">
        <v>64</v>
      </c>
      <c r="E161" s="15" t="s">
        <v>202</v>
      </c>
      <c r="F161" s="16"/>
      <c r="G161" s="15" t="s">
        <v>203</v>
      </c>
      <c r="H161" s="15" t="s">
        <v>66</v>
      </c>
      <c r="I161" s="17" t="str">
        <f>HYPERLINK("https://docs.wto.org/imrd/directdoc.asp?DDFDocuments/t/G/TBTN17/MEX365A2.DOCX","EN")</f>
        <v>EN</v>
      </c>
      <c r="J161" s="17" t="str">
        <f>HYPERLINK("https://docs.wto.org/imrd/directdoc.asp?DDFDocuments/u/G/TBTN17/MEX365A2.DOCX","FR")</f>
        <v>FR</v>
      </c>
      <c r="K161" s="17" t="str">
        <f>HYPERLINK("https://docs.wto.org/imrd/directdoc.asp?DDFDocuments/v/G/TBTN17/MEX365A2.DOCX","ES")</f>
        <v>ES</v>
      </c>
    </row>
    <row r="162" spans="1:11">
      <c r="A162" s="11" t="s">
        <v>468</v>
      </c>
      <c r="B162" s="12" t="s">
        <v>50</v>
      </c>
      <c r="C162" s="13">
        <v>43152</v>
      </c>
      <c r="D162" s="14" t="s">
        <v>13</v>
      </c>
      <c r="E162" s="15" t="s">
        <v>469</v>
      </c>
      <c r="F162" s="16"/>
      <c r="G162" s="15" t="s">
        <v>470</v>
      </c>
      <c r="H162" s="15" t="s">
        <v>471</v>
      </c>
      <c r="I162" s="17" t="str">
        <f>HYPERLINK("https://docs.wto.org/imrd/directdoc.asp?DDFDocuments/t/G/TBTN18/MEX395.DOCX","EN")</f>
        <v>EN</v>
      </c>
      <c r="J162" s="17" t="str">
        <f>HYPERLINK("https://docs.wto.org/imrd/directdoc.asp?DDFDocuments/u/G/TBTN18/MEX395.DOCX","FR")</f>
        <v>FR</v>
      </c>
      <c r="K162" s="17" t="str">
        <f>HYPERLINK("https://docs.wto.org/imrd/directdoc.asp?DDFDocuments/v/G/TBTN18/MEX395.DOCX","ES")</f>
        <v>ES</v>
      </c>
    </row>
    <row r="163" spans="1:11">
      <c r="A163" s="11" t="s">
        <v>472</v>
      </c>
      <c r="B163" s="12" t="s">
        <v>473</v>
      </c>
      <c r="C163" s="13">
        <v>43152</v>
      </c>
      <c r="D163" s="14" t="s">
        <v>13</v>
      </c>
      <c r="E163" s="15" t="s">
        <v>456</v>
      </c>
      <c r="F163" s="16"/>
      <c r="G163" s="15" t="s">
        <v>457</v>
      </c>
      <c r="H163" s="15" t="s">
        <v>16</v>
      </c>
      <c r="I163" s="17" t="str">
        <f>HYPERLINK("https://docs.wto.org/imrd/directdoc.asp?DDFDocuments/t/G/TBTN18/NIC157.DOCX","EN")</f>
        <v>EN</v>
      </c>
      <c r="J163" s="17" t="str">
        <f>HYPERLINK("https://docs.wto.org/imrd/directdoc.asp?DDFDocuments/u/G/TBTN18/NIC157.DOCX","FR")</f>
        <v>FR</v>
      </c>
      <c r="K163" s="17" t="str">
        <f>HYPERLINK("https://docs.wto.org/imrd/directdoc.asp?DDFDocuments/v/G/TBTN18/NIC157.DOCX","ES")</f>
        <v>ES</v>
      </c>
    </row>
    <row r="164" spans="1:11">
      <c r="A164" s="11" t="s">
        <v>474</v>
      </c>
      <c r="B164" s="12" t="s">
        <v>475</v>
      </c>
      <c r="C164" s="13">
        <v>43152</v>
      </c>
      <c r="D164" s="14" t="s">
        <v>13</v>
      </c>
      <c r="E164" s="15" t="s">
        <v>456</v>
      </c>
      <c r="F164" s="16"/>
      <c r="G164" s="15" t="s">
        <v>457</v>
      </c>
      <c r="H164" s="15" t="s">
        <v>16</v>
      </c>
      <c r="I164" s="17" t="str">
        <f>HYPERLINK("https://docs.wto.org/imrd/directdoc.asp?DDFDocuments/t/G/TBTN18/PAN96.DOCX","EN")</f>
        <v>EN</v>
      </c>
      <c r="J164" s="17" t="str">
        <f>HYPERLINK("https://docs.wto.org/imrd/directdoc.asp?DDFDocuments/u/G/TBTN18/PAN96.DOCX","FR")</f>
        <v>FR</v>
      </c>
      <c r="K164" s="17" t="str">
        <f>HYPERLINK("https://docs.wto.org/imrd/directdoc.asp?DDFDocuments/v/G/TBTN18/PAN96.DOCX","ES")</f>
        <v>ES</v>
      </c>
    </row>
    <row r="165" spans="1:11" ht="75">
      <c r="A165" s="11" t="s">
        <v>476</v>
      </c>
      <c r="B165" s="12" t="s">
        <v>21</v>
      </c>
      <c r="C165" s="13">
        <v>43152</v>
      </c>
      <c r="D165" s="14" t="s">
        <v>13</v>
      </c>
      <c r="E165" s="15" t="s">
        <v>477</v>
      </c>
      <c r="F165" s="16" t="s">
        <v>478</v>
      </c>
      <c r="G165" s="15" t="s">
        <v>188</v>
      </c>
      <c r="H165" s="15" t="s">
        <v>71</v>
      </c>
      <c r="I165" s="17" t="str">
        <f>HYPERLINK("https://docs.wto.org/imrd/directdoc.asp?DDFDocuments/t/G/TBTN18/SAU1040.DOCX","EN")</f>
        <v>EN</v>
      </c>
      <c r="J165" s="17" t="str">
        <f>HYPERLINK("https://docs.wto.org/imrd/directdoc.asp?DDFDocuments/u/G/TBTN18/SAU1040.DOCX","FR")</f>
        <v>FR</v>
      </c>
      <c r="K165" s="17" t="str">
        <f>HYPERLINK("https://docs.wto.org/imrd/directdoc.asp?DDFDocuments/v/G/TBTN18/SAU1040.DOCX","ES")</f>
        <v>ES</v>
      </c>
    </row>
    <row r="166" spans="1:11" ht="45">
      <c r="A166" s="11" t="s">
        <v>479</v>
      </c>
      <c r="B166" s="12" t="s">
        <v>216</v>
      </c>
      <c r="C166" s="13">
        <v>43152</v>
      </c>
      <c r="D166" s="14" t="s">
        <v>13</v>
      </c>
      <c r="E166" s="15" t="s">
        <v>480</v>
      </c>
      <c r="F166" s="16"/>
      <c r="G166" s="15" t="s">
        <v>481</v>
      </c>
      <c r="H166" s="15" t="s">
        <v>482</v>
      </c>
      <c r="I166" s="17" t="str">
        <f>HYPERLINK("https://docs.wto.org/imrd/directdoc.asp?DDFDocuments/t/G/TBTN18/TPKM316.DOCX","EN")</f>
        <v>EN</v>
      </c>
      <c r="J166" s="17" t="str">
        <f>HYPERLINK("https://docs.wto.org/imrd/directdoc.asp?DDFDocuments/u/G/TBTN18/TPKM316.DOCX","FR")</f>
        <v>FR</v>
      </c>
      <c r="K166" s="17" t="str">
        <f>HYPERLINK("https://docs.wto.org/imrd/directdoc.asp?DDFDocuments/v/G/TBTN18/TPKM316.DOCX","ES")</f>
        <v>ES</v>
      </c>
    </row>
    <row r="167" spans="1:11" ht="30">
      <c r="A167" s="11" t="s">
        <v>483</v>
      </c>
      <c r="B167" s="12" t="s">
        <v>181</v>
      </c>
      <c r="C167" s="13">
        <v>43151</v>
      </c>
      <c r="D167" s="14" t="s">
        <v>13</v>
      </c>
      <c r="E167" s="15" t="s">
        <v>484</v>
      </c>
      <c r="F167" s="16"/>
      <c r="G167" s="15" t="s">
        <v>457</v>
      </c>
      <c r="H167" s="15" t="s">
        <v>16</v>
      </c>
      <c r="I167" s="17" t="str">
        <f>HYPERLINK("https://docs.wto.org/imrd/directdoc.asp?DDFDocuments/t/G/TBTN18/CRI172.DOCX","EN")</f>
        <v>EN</v>
      </c>
      <c r="J167" s="17" t="str">
        <f>HYPERLINK("https://docs.wto.org/imrd/directdoc.asp?DDFDocuments/u/G/TBTN18/CRI172.DOCX","FR")</f>
        <v>FR</v>
      </c>
      <c r="K167" s="17" t="str">
        <f>HYPERLINK("https://docs.wto.org/imrd/directdoc.asp?DDFDocuments/v/G/TBTN18/CRI172.DOCX","ES")</f>
        <v>ES</v>
      </c>
    </row>
    <row r="168" spans="1:11" ht="30">
      <c r="A168" s="11" t="s">
        <v>485</v>
      </c>
      <c r="B168" s="12" t="s">
        <v>124</v>
      </c>
      <c r="C168" s="13">
        <v>43151</v>
      </c>
      <c r="D168" s="14" t="s">
        <v>82</v>
      </c>
      <c r="E168" s="15" t="s">
        <v>486</v>
      </c>
      <c r="F168" s="16" t="s">
        <v>487</v>
      </c>
      <c r="G168" s="15" t="s">
        <v>488</v>
      </c>
      <c r="H168" s="15" t="s">
        <v>369</v>
      </c>
      <c r="I168" s="17" t="str">
        <f>HYPERLINK("https://docs.wto.org/imrd/directdoc.asp?DDFDocuments/t/G/TBTN11/ECU81R1.DOCX","EN")</f>
        <v>EN</v>
      </c>
      <c r="J168" s="17" t="str">
        <f>HYPERLINK("https://docs.wto.org/imrd/directdoc.asp?DDFDocuments/u/G/TBTN11/ECU81R1.DOCX","FR")</f>
        <v>FR</v>
      </c>
      <c r="K168" s="17" t="str">
        <f>HYPERLINK("https://docs.wto.org/imrd/directdoc.asp?DDFDocuments/v/G/TBTN11/ECU81R1.DOCX","ES")</f>
        <v>ES</v>
      </c>
    </row>
    <row r="169" spans="1:11">
      <c r="A169" s="11" t="s">
        <v>489</v>
      </c>
      <c r="B169" s="12" t="s">
        <v>256</v>
      </c>
      <c r="C169" s="13">
        <v>43151</v>
      </c>
      <c r="D169" s="14" t="s">
        <v>13</v>
      </c>
      <c r="E169" s="15" t="s">
        <v>490</v>
      </c>
      <c r="F169" s="16"/>
      <c r="G169" s="15" t="s">
        <v>491</v>
      </c>
      <c r="H169" s="15" t="s">
        <v>132</v>
      </c>
      <c r="I169" s="17" t="str">
        <f>HYPERLINK("https://docs.wto.org/imrd/directdoc.asp?DDFDocuments/t/G/TBTN18/EU543.DOCX","EN")</f>
        <v>EN</v>
      </c>
      <c r="J169" s="17" t="str">
        <f>HYPERLINK("https://docs.wto.org/imrd/directdoc.asp?DDFDocuments/u/G/TBTN18/EU543.DOCX","FR")</f>
        <v>FR</v>
      </c>
      <c r="K169" s="17" t="str">
        <f>HYPERLINK("https://docs.wto.org/imrd/directdoc.asp?DDFDocuments/v/G/TBTN18/EU543.DOCX","ES")</f>
        <v>ES</v>
      </c>
    </row>
    <row r="170" spans="1:11">
      <c r="A170" s="11" t="s">
        <v>492</v>
      </c>
      <c r="B170" s="12" t="s">
        <v>256</v>
      </c>
      <c r="C170" s="13">
        <v>43151</v>
      </c>
      <c r="D170" s="14" t="s">
        <v>13</v>
      </c>
      <c r="E170" s="15" t="s">
        <v>490</v>
      </c>
      <c r="F170" s="16"/>
      <c r="G170" s="15" t="s">
        <v>491</v>
      </c>
      <c r="H170" s="15" t="s">
        <v>132</v>
      </c>
      <c r="I170" s="17" t="str">
        <f>HYPERLINK("https://docs.wto.org/imrd/directdoc.asp?DDFDocuments/t/G/TBTN18/EU544.DOCX","EN")</f>
        <v>EN</v>
      </c>
      <c r="J170" s="17" t="str">
        <f>HYPERLINK("https://docs.wto.org/imrd/directdoc.asp?DDFDocuments/u/G/TBTN18/EU544.DOCX","FR")</f>
        <v>FR</v>
      </c>
      <c r="K170" s="17" t="str">
        <f>HYPERLINK("https://docs.wto.org/imrd/directdoc.asp?DDFDocuments/v/G/TBTN18/EU544.DOCX","ES")</f>
        <v>ES</v>
      </c>
    </row>
    <row r="171" spans="1:11">
      <c r="A171" s="11" t="s">
        <v>493</v>
      </c>
      <c r="B171" s="12" t="s">
        <v>256</v>
      </c>
      <c r="C171" s="13">
        <v>43151</v>
      </c>
      <c r="D171" s="14" t="s">
        <v>13</v>
      </c>
      <c r="E171" s="15" t="s">
        <v>490</v>
      </c>
      <c r="F171" s="16"/>
      <c r="G171" s="15" t="s">
        <v>491</v>
      </c>
      <c r="H171" s="15" t="s">
        <v>132</v>
      </c>
      <c r="I171" s="17" t="str">
        <f>HYPERLINK("https://docs.wto.org/imrd/directdoc.asp?DDFDocuments/t/G/TBTN18/EU545.DOCX","EN")</f>
        <v>EN</v>
      </c>
      <c r="J171" s="17" t="str">
        <f>HYPERLINK("https://docs.wto.org/imrd/directdoc.asp?DDFDocuments/u/G/TBTN18/EU545.DOCX","FR")</f>
        <v>FR</v>
      </c>
      <c r="K171" s="17" t="str">
        <f>HYPERLINK("https://docs.wto.org/imrd/directdoc.asp?DDFDocuments/v/G/TBTN18/EU545.DOCX","ES")</f>
        <v>ES</v>
      </c>
    </row>
    <row r="172" spans="1:11">
      <c r="A172" s="11" t="s">
        <v>494</v>
      </c>
      <c r="B172" s="12" t="s">
        <v>256</v>
      </c>
      <c r="C172" s="13">
        <v>43151</v>
      </c>
      <c r="D172" s="14" t="s">
        <v>13</v>
      </c>
      <c r="E172" s="15" t="s">
        <v>490</v>
      </c>
      <c r="F172" s="16"/>
      <c r="G172" s="15" t="s">
        <v>491</v>
      </c>
      <c r="H172" s="15" t="s">
        <v>132</v>
      </c>
      <c r="I172" s="17" t="str">
        <f>HYPERLINK("https://docs.wto.org/imrd/directdoc.asp?DDFDocuments/t/G/TBTN18/EU546.DOCX","EN")</f>
        <v>EN</v>
      </c>
      <c r="J172" s="17" t="str">
        <f>HYPERLINK("https://docs.wto.org/imrd/directdoc.asp?DDFDocuments/u/G/TBTN18/EU546.DOCX","FR")</f>
        <v>FR</v>
      </c>
      <c r="K172" s="17" t="str">
        <f>HYPERLINK("https://docs.wto.org/imrd/directdoc.asp?DDFDocuments/v/G/TBTN18/EU546.DOCX","ES")</f>
        <v>ES</v>
      </c>
    </row>
    <row r="173" spans="1:11">
      <c r="A173" s="11" t="s">
        <v>495</v>
      </c>
      <c r="B173" s="12" t="s">
        <v>256</v>
      </c>
      <c r="C173" s="13">
        <v>43151</v>
      </c>
      <c r="D173" s="14" t="s">
        <v>13</v>
      </c>
      <c r="E173" s="15" t="s">
        <v>490</v>
      </c>
      <c r="F173" s="16"/>
      <c r="G173" s="15" t="s">
        <v>491</v>
      </c>
      <c r="H173" s="15" t="s">
        <v>132</v>
      </c>
      <c r="I173" s="17" t="str">
        <f>HYPERLINK("https://docs.wto.org/imrd/directdoc.asp?DDFDocuments/t/G/TBTN18/EU547.DOCX","EN")</f>
        <v>EN</v>
      </c>
      <c r="J173" s="17" t="str">
        <f>HYPERLINK("https://docs.wto.org/imrd/directdoc.asp?DDFDocuments/u/G/TBTN18/EU547.DOCX","FR")</f>
        <v>FR</v>
      </c>
      <c r="K173" s="17" t="str">
        <f>HYPERLINK("https://docs.wto.org/imrd/directdoc.asp?DDFDocuments/v/G/TBTN18/EU547.DOCX","ES")</f>
        <v>ES</v>
      </c>
    </row>
    <row r="174" spans="1:11">
      <c r="A174" s="11" t="s">
        <v>496</v>
      </c>
      <c r="B174" s="12" t="s">
        <v>256</v>
      </c>
      <c r="C174" s="13">
        <v>43151</v>
      </c>
      <c r="D174" s="14" t="s">
        <v>13</v>
      </c>
      <c r="E174" s="15" t="s">
        <v>490</v>
      </c>
      <c r="F174" s="16"/>
      <c r="G174" s="15" t="s">
        <v>491</v>
      </c>
      <c r="H174" s="15" t="s">
        <v>132</v>
      </c>
      <c r="I174" s="17" t="str">
        <f>HYPERLINK("https://docs.wto.org/imrd/directdoc.asp?DDFDocuments/t/G/TBTN18/EU548.DOCX","EN")</f>
        <v>EN</v>
      </c>
      <c r="J174" s="17" t="str">
        <f>HYPERLINK("https://docs.wto.org/imrd/directdoc.asp?DDFDocuments/u/G/TBTN18/EU548.DOCX","FR")</f>
        <v>FR</v>
      </c>
      <c r="K174" s="17" t="str">
        <f>HYPERLINK("https://docs.wto.org/imrd/directdoc.asp?DDFDocuments/v/G/TBTN18/EU548.DOCX","ES")</f>
        <v>ES</v>
      </c>
    </row>
    <row r="175" spans="1:11">
      <c r="A175" s="11" t="s">
        <v>497</v>
      </c>
      <c r="B175" s="12" t="s">
        <v>256</v>
      </c>
      <c r="C175" s="13">
        <v>43151</v>
      </c>
      <c r="D175" s="14" t="s">
        <v>13</v>
      </c>
      <c r="E175" s="15" t="s">
        <v>490</v>
      </c>
      <c r="F175" s="16"/>
      <c r="G175" s="15" t="s">
        <v>491</v>
      </c>
      <c r="H175" s="15" t="s">
        <v>132</v>
      </c>
      <c r="I175" s="17" t="str">
        <f>HYPERLINK("https://docs.wto.org/imrd/directdoc.asp?DDFDocuments/t/G/TBTN18/EU549.DOCX","EN")</f>
        <v>EN</v>
      </c>
      <c r="J175" s="17" t="str">
        <f>HYPERLINK("https://docs.wto.org/imrd/directdoc.asp?DDFDocuments/u/G/TBTN18/EU549.DOCX","FR")</f>
        <v>FR</v>
      </c>
      <c r="K175" s="17" t="str">
        <f>HYPERLINK("https://docs.wto.org/imrd/directdoc.asp?DDFDocuments/v/G/TBTN18/EU549.DOCX","ES")</f>
        <v>ES</v>
      </c>
    </row>
    <row r="176" spans="1:11">
      <c r="A176" s="11" t="s">
        <v>498</v>
      </c>
      <c r="B176" s="12" t="s">
        <v>256</v>
      </c>
      <c r="C176" s="13">
        <v>43151</v>
      </c>
      <c r="D176" s="14" t="s">
        <v>13</v>
      </c>
      <c r="E176" s="15" t="s">
        <v>490</v>
      </c>
      <c r="F176" s="16"/>
      <c r="G176" s="15" t="s">
        <v>491</v>
      </c>
      <c r="H176" s="15" t="s">
        <v>132</v>
      </c>
      <c r="I176" s="17" t="str">
        <f>HYPERLINK("https://docs.wto.org/imrd/directdoc.asp?DDFDocuments/t/G/TBTN18/EU550.DOCX","EN")</f>
        <v>EN</v>
      </c>
      <c r="J176" s="17" t="str">
        <f>HYPERLINK("https://docs.wto.org/imrd/directdoc.asp?DDFDocuments/u/G/TBTN18/EU550.DOCX","FR")</f>
        <v>FR</v>
      </c>
      <c r="K176" s="17" t="str">
        <f>HYPERLINK("https://docs.wto.org/imrd/directdoc.asp?DDFDocuments/v/G/TBTN18/EU550.DOCX","ES")</f>
        <v>ES</v>
      </c>
    </row>
    <row r="177" spans="1:11">
      <c r="A177" s="11" t="s">
        <v>499</v>
      </c>
      <c r="B177" s="12" t="s">
        <v>24</v>
      </c>
      <c r="C177" s="13">
        <v>43151</v>
      </c>
      <c r="D177" s="14" t="s">
        <v>13</v>
      </c>
      <c r="E177" s="15" t="s">
        <v>500</v>
      </c>
      <c r="F177" s="16" t="s">
        <v>501</v>
      </c>
      <c r="G177" s="15" t="s">
        <v>502</v>
      </c>
      <c r="H177" s="15" t="s">
        <v>16</v>
      </c>
      <c r="I177" s="17" t="str">
        <f>HYPERLINK("https://docs.wto.org/imrd/directdoc.asp?DDFDocuments/t/G/TBTN18/ISR1005.DOCX","EN")</f>
        <v>EN</v>
      </c>
      <c r="J177" s="17" t="str">
        <f>HYPERLINK("https://docs.wto.org/imrd/directdoc.asp?DDFDocuments/u/G/TBTN18/ISR1005.DOCX","FR")</f>
        <v>FR</v>
      </c>
      <c r="K177" s="17" t="str">
        <f>HYPERLINK("https://docs.wto.org/imrd/directdoc.asp?DDFDocuments/v/G/TBTN18/ISR1005.DOCX","ES")</f>
        <v>ES</v>
      </c>
    </row>
    <row r="178" spans="1:11" ht="330">
      <c r="A178" s="11" t="s">
        <v>503</v>
      </c>
      <c r="B178" s="12" t="s">
        <v>24</v>
      </c>
      <c r="C178" s="13">
        <v>43151</v>
      </c>
      <c r="D178" s="14" t="s">
        <v>82</v>
      </c>
      <c r="E178" s="15" t="s">
        <v>504</v>
      </c>
      <c r="F178" s="16" t="s">
        <v>505</v>
      </c>
      <c r="G178" s="15" t="s">
        <v>506</v>
      </c>
      <c r="H178" s="15" t="s">
        <v>16</v>
      </c>
      <c r="I178" s="17" t="str">
        <f>HYPERLINK("https://docs.wto.org/imrd/directdoc.asp?DDFDocuments/t/G/TBTN13/ISR720R1.DOCX","EN")</f>
        <v>EN</v>
      </c>
      <c r="J178" s="17" t="str">
        <f>HYPERLINK("https://docs.wto.org/imrd/directdoc.asp?DDFDocuments/u/G/TBTN13/ISR720R1.DOCX","FR")</f>
        <v>FR</v>
      </c>
      <c r="K178" s="17" t="str">
        <f>HYPERLINK("https://docs.wto.org/imrd/directdoc.asp?DDFDocuments/v/G/TBTN13/ISR720R1.DOCX","ES")</f>
        <v>ES</v>
      </c>
    </row>
    <row r="179" spans="1:11" ht="345">
      <c r="A179" s="11" t="s">
        <v>507</v>
      </c>
      <c r="B179" s="12" t="s">
        <v>24</v>
      </c>
      <c r="C179" s="13">
        <v>43151</v>
      </c>
      <c r="D179" s="14" t="s">
        <v>82</v>
      </c>
      <c r="E179" s="15" t="s">
        <v>504</v>
      </c>
      <c r="F179" s="16" t="s">
        <v>508</v>
      </c>
      <c r="G179" s="15" t="s">
        <v>506</v>
      </c>
      <c r="H179" s="15" t="s">
        <v>16</v>
      </c>
      <c r="I179" s="17" t="str">
        <f>HYPERLINK("https://docs.wto.org/imrd/directdoc.asp?DDFDocuments/t/G/TBTN13/ISR721R1.DOCX","EN")</f>
        <v>EN</v>
      </c>
      <c r="J179" s="17" t="str">
        <f>HYPERLINK("https://docs.wto.org/imrd/directdoc.asp?DDFDocuments/u/G/TBTN13/ISR721R1.DOCX","FR")</f>
        <v>FR</v>
      </c>
      <c r="K179" s="17" t="str">
        <f>HYPERLINK("https://docs.wto.org/imrd/directdoc.asp?DDFDocuments/v/G/TBTN13/ISR721R1.DOCX","ES")</f>
        <v>ES</v>
      </c>
    </row>
    <row r="180" spans="1:11" ht="60">
      <c r="A180" s="11" t="s">
        <v>509</v>
      </c>
      <c r="B180" s="12" t="s">
        <v>510</v>
      </c>
      <c r="C180" s="13">
        <v>43151</v>
      </c>
      <c r="D180" s="14" t="s">
        <v>13</v>
      </c>
      <c r="E180" s="15" t="s">
        <v>511</v>
      </c>
      <c r="F180" s="16" t="s">
        <v>512</v>
      </c>
      <c r="G180" s="15" t="s">
        <v>513</v>
      </c>
      <c r="H180" s="15" t="s">
        <v>471</v>
      </c>
      <c r="I180" s="17" t="str">
        <f>HYPERLINK("https://docs.wto.org/imrd/directdoc.asp?DDFDocuments/t/G/TBTN18/PER101.DOCX","EN")</f>
        <v>EN</v>
      </c>
      <c r="J180" s="17" t="str">
        <f>HYPERLINK("https://docs.wto.org/imrd/directdoc.asp?DDFDocuments/u/G/TBTN18/PER101.DOCX","FR")</f>
        <v>FR</v>
      </c>
      <c r="K180" s="17" t="str">
        <f>HYPERLINK("https://docs.wto.org/imrd/directdoc.asp?DDFDocuments/v/G/TBTN18/PER101.DOCX","ES")</f>
        <v>ES</v>
      </c>
    </row>
    <row r="181" spans="1:11" ht="60">
      <c r="A181" s="11" t="s">
        <v>514</v>
      </c>
      <c r="B181" s="12" t="s">
        <v>510</v>
      </c>
      <c r="C181" s="13">
        <v>43151</v>
      </c>
      <c r="D181" s="14" t="s">
        <v>13</v>
      </c>
      <c r="E181" s="15" t="s">
        <v>511</v>
      </c>
      <c r="F181" s="16" t="s">
        <v>512</v>
      </c>
      <c r="G181" s="15" t="s">
        <v>513</v>
      </c>
      <c r="H181" s="15" t="s">
        <v>471</v>
      </c>
      <c r="I181" s="17" t="str">
        <f>HYPERLINK("https://docs.wto.org/imrd/directdoc.asp?DDFDocuments/t/G/TBTN18/PER102.DOCX","EN")</f>
        <v>EN</v>
      </c>
      <c r="J181" s="17" t="str">
        <f>HYPERLINK("https://docs.wto.org/imrd/directdoc.asp?DDFDocuments/u/G/TBTN18/PER102.DOCX","FR")</f>
        <v>FR</v>
      </c>
      <c r="K181" s="17" t="str">
        <f>HYPERLINK("https://docs.wto.org/imrd/directdoc.asp?DDFDocuments/v/G/TBTN18/PER102.DOCX","ES")</f>
        <v>ES</v>
      </c>
    </row>
    <row r="182" spans="1:11" ht="60">
      <c r="A182" s="11" t="s">
        <v>515</v>
      </c>
      <c r="B182" s="12" t="s">
        <v>510</v>
      </c>
      <c r="C182" s="13">
        <v>43151</v>
      </c>
      <c r="D182" s="14" t="s">
        <v>13</v>
      </c>
      <c r="E182" s="15" t="s">
        <v>511</v>
      </c>
      <c r="F182" s="16" t="s">
        <v>512</v>
      </c>
      <c r="G182" s="15" t="s">
        <v>513</v>
      </c>
      <c r="H182" s="15" t="s">
        <v>471</v>
      </c>
      <c r="I182" s="17" t="str">
        <f>HYPERLINK("https://docs.wto.org/imrd/directdoc.asp?DDFDocuments/t/G/TBTN18/PER103.DOCX","EN")</f>
        <v>EN</v>
      </c>
      <c r="J182" s="17" t="str">
        <f>HYPERLINK("https://docs.wto.org/imrd/directdoc.asp?DDFDocuments/u/G/TBTN18/PER103.DOCX","FR")</f>
        <v>FR</v>
      </c>
      <c r="K182" s="17" t="str">
        <f>HYPERLINK("https://docs.wto.org/imrd/directdoc.asp?DDFDocuments/v/G/TBTN18/PER103.DOCX","ES")</f>
        <v>ES</v>
      </c>
    </row>
    <row r="183" spans="1:11" ht="30">
      <c r="A183" s="11" t="s">
        <v>516</v>
      </c>
      <c r="B183" s="12" t="s">
        <v>517</v>
      </c>
      <c r="C183" s="13">
        <v>43151</v>
      </c>
      <c r="D183" s="14" t="s">
        <v>13</v>
      </c>
      <c r="E183" s="15" t="s">
        <v>484</v>
      </c>
      <c r="F183" s="16"/>
      <c r="G183" s="15" t="s">
        <v>457</v>
      </c>
      <c r="H183" s="15" t="s">
        <v>16</v>
      </c>
      <c r="I183" s="17" t="str">
        <f>HYPERLINK("https://docs.wto.org/imrd/directdoc.asp?DDFDocuments/t/G/TBTN18/SLV199.DOCX","EN")</f>
        <v>EN</v>
      </c>
      <c r="J183" s="17" t="str">
        <f>HYPERLINK("https://docs.wto.org/imrd/directdoc.asp?DDFDocuments/u/G/TBTN18/SLV199.DOCX","FR")</f>
        <v>FR</v>
      </c>
      <c r="K183" s="17" t="str">
        <f>HYPERLINK("https://docs.wto.org/imrd/directdoc.asp?DDFDocuments/v/G/TBTN18/SLV199.DOCX","ES")</f>
        <v>ES</v>
      </c>
    </row>
    <row r="184" spans="1:11" ht="120">
      <c r="A184" s="11" t="s">
        <v>518</v>
      </c>
      <c r="B184" s="12" t="s">
        <v>124</v>
      </c>
      <c r="C184" s="13">
        <v>43150</v>
      </c>
      <c r="D184" s="14" t="s">
        <v>13</v>
      </c>
      <c r="E184" s="15" t="s">
        <v>519</v>
      </c>
      <c r="F184" s="16" t="s">
        <v>520</v>
      </c>
      <c r="G184" s="15" t="s">
        <v>274</v>
      </c>
      <c r="H184" s="15" t="s">
        <v>16</v>
      </c>
      <c r="I184" s="17" t="str">
        <f>HYPERLINK("https://docs.wto.org/imrd/directdoc.asp?DDFDocuments/t/G/TBTN18/BOL9.DOCX","EN")</f>
        <v>EN</v>
      </c>
      <c r="J184" s="17" t="str">
        <f>HYPERLINK("https://docs.wto.org/imrd/directdoc.asp?DDFDocuments/u/G/TBTN18/BOL9.DOCX","FR")</f>
        <v>FR</v>
      </c>
      <c r="K184" s="17" t="str">
        <f>HYPERLINK("https://docs.wto.org/imrd/directdoc.asp?DDFDocuments/v/G/TBTN18/BOL9.DOCX","ES")</f>
        <v>ES</v>
      </c>
    </row>
    <row r="185" spans="1:11" ht="120">
      <c r="A185" s="11" t="s">
        <v>518</v>
      </c>
      <c r="B185" s="12" t="s">
        <v>521</v>
      </c>
      <c r="C185" s="13">
        <v>43150</v>
      </c>
      <c r="D185" s="14" t="s">
        <v>13</v>
      </c>
      <c r="E185" s="15" t="s">
        <v>519</v>
      </c>
      <c r="F185" s="16" t="s">
        <v>520</v>
      </c>
      <c r="G185" s="15" t="s">
        <v>274</v>
      </c>
      <c r="H185" s="15" t="s">
        <v>522</v>
      </c>
      <c r="I185" s="17" t="str">
        <f>HYPERLINK("https://docs.wto.org/imrd/directdoc.asp?DDFDocuments/t/G/TBTN18/BOL9.DOCX","EN")</f>
        <v>EN</v>
      </c>
      <c r="J185" s="17" t="str">
        <f>HYPERLINK("https://docs.wto.org/imrd/directdoc.asp?DDFDocuments/u/G/TBTN18/BOL9.DOCX","FR")</f>
        <v>FR</v>
      </c>
      <c r="K185" s="17" t="str">
        <f>HYPERLINK("https://docs.wto.org/imrd/directdoc.asp?DDFDocuments/v/G/TBTN18/BOL9.DOCX","ES")</f>
        <v>ES</v>
      </c>
    </row>
    <row r="186" spans="1:11" ht="120">
      <c r="A186" s="11" t="s">
        <v>518</v>
      </c>
      <c r="B186" s="12" t="s">
        <v>523</v>
      </c>
      <c r="C186" s="13">
        <v>43150</v>
      </c>
      <c r="D186" s="14" t="s">
        <v>13</v>
      </c>
      <c r="E186" s="15" t="s">
        <v>519</v>
      </c>
      <c r="F186" s="16" t="s">
        <v>520</v>
      </c>
      <c r="G186" s="15" t="s">
        <v>274</v>
      </c>
      <c r="H186" s="15" t="s">
        <v>16</v>
      </c>
      <c r="I186" s="17" t="str">
        <f>HYPERLINK("https://docs.wto.org/imrd/directdoc.asp?DDFDocuments/t/G/TBTN18/BOL9.DOCX","EN")</f>
        <v>EN</v>
      </c>
      <c r="J186" s="17" t="str">
        <f>HYPERLINK("https://docs.wto.org/imrd/directdoc.asp?DDFDocuments/u/G/TBTN18/BOL9.DOCX","FR")</f>
        <v>FR</v>
      </c>
      <c r="K186" s="17" t="str">
        <f>HYPERLINK("https://docs.wto.org/imrd/directdoc.asp?DDFDocuments/v/G/TBTN18/BOL9.DOCX","ES")</f>
        <v>ES</v>
      </c>
    </row>
    <row r="187" spans="1:11" ht="120">
      <c r="A187" s="11" t="s">
        <v>518</v>
      </c>
      <c r="B187" s="12" t="s">
        <v>510</v>
      </c>
      <c r="C187" s="13">
        <v>43150</v>
      </c>
      <c r="D187" s="14" t="s">
        <v>13</v>
      </c>
      <c r="E187" s="15" t="s">
        <v>519</v>
      </c>
      <c r="F187" s="16" t="s">
        <v>524</v>
      </c>
      <c r="G187" s="15" t="s">
        <v>274</v>
      </c>
      <c r="H187" s="15" t="s">
        <v>16</v>
      </c>
      <c r="I187" s="17" t="str">
        <f>HYPERLINK("https://docs.wto.org/imrd/directdoc.asp?DDFDocuments/t/G/TBTN18/BOL9.DOCX","EN")</f>
        <v>EN</v>
      </c>
      <c r="J187" s="17" t="str">
        <f>HYPERLINK("https://docs.wto.org/imrd/directdoc.asp?DDFDocuments/u/G/TBTN18/BOL9.DOCX","FR")</f>
        <v>FR</v>
      </c>
      <c r="K187" s="17" t="str">
        <f>HYPERLINK("https://docs.wto.org/imrd/directdoc.asp?DDFDocuments/v/G/TBTN18/BOL9.DOCX","ES")</f>
        <v>ES</v>
      </c>
    </row>
    <row r="188" spans="1:11" ht="45">
      <c r="A188" s="11" t="s">
        <v>525</v>
      </c>
      <c r="B188" s="12" t="s">
        <v>168</v>
      </c>
      <c r="C188" s="13">
        <v>43150</v>
      </c>
      <c r="D188" s="14" t="s">
        <v>64</v>
      </c>
      <c r="E188" s="15" t="s">
        <v>526</v>
      </c>
      <c r="F188" s="16" t="s">
        <v>527</v>
      </c>
      <c r="G188" s="15" t="s">
        <v>528</v>
      </c>
      <c r="H188" s="15" t="s">
        <v>197</v>
      </c>
      <c r="I188" s="17" t="str">
        <f>HYPERLINK("https://docs.wto.org/imrd/directdoc.asp?DDFDocuments/t/G/TBTN17/CAN516A1.DOCX","EN")</f>
        <v>EN</v>
      </c>
      <c r="J188" s="17" t="str">
        <f>HYPERLINK("https://docs.wto.org/imrd/directdoc.asp?DDFDocuments/u/G/TBTN17/CAN516A1.DOCX","FR")</f>
        <v>FR</v>
      </c>
      <c r="K188" s="17" t="str">
        <f>HYPERLINK("https://docs.wto.org/imrd/directdoc.asp?DDFDocuments/v/G/TBTN17/CAN516A1.DOCX","ES")</f>
        <v>ES</v>
      </c>
    </row>
    <row r="189" spans="1:11" ht="45">
      <c r="A189" s="11" t="s">
        <v>529</v>
      </c>
      <c r="B189" s="12" t="s">
        <v>256</v>
      </c>
      <c r="C189" s="13">
        <v>43150</v>
      </c>
      <c r="D189" s="14" t="s">
        <v>64</v>
      </c>
      <c r="E189" s="15" t="s">
        <v>530</v>
      </c>
      <c r="F189" s="16"/>
      <c r="G189" s="15" t="s">
        <v>258</v>
      </c>
      <c r="H189" s="15" t="s">
        <v>531</v>
      </c>
      <c r="I189" s="17" t="str">
        <f>HYPERLINK("https://docs.wto.org/imrd/directdoc.asp?DDFDocuments/t/G/TBTN16/EU384A2.DOCX","EN")</f>
        <v>EN</v>
      </c>
      <c r="J189" s="17" t="str">
        <f>HYPERLINK("https://docs.wto.org/imrd/directdoc.asp?DDFDocuments/u/G/TBTN16/EU384A2.DOCX","FR")</f>
        <v>FR</v>
      </c>
      <c r="K189" s="17" t="str">
        <f>HYPERLINK("https://docs.wto.org/imrd/directdoc.asp?DDFDocuments/v/G/TBTN16/EU384A2.DOCX","ES")</f>
        <v>ES</v>
      </c>
    </row>
    <row r="190" spans="1:11" ht="45">
      <c r="A190" s="11" t="s">
        <v>532</v>
      </c>
      <c r="B190" s="12" t="s">
        <v>533</v>
      </c>
      <c r="C190" s="13">
        <v>43150</v>
      </c>
      <c r="D190" s="14" t="s">
        <v>13</v>
      </c>
      <c r="E190" s="15" t="s">
        <v>534</v>
      </c>
      <c r="F190" s="16"/>
      <c r="G190" s="15" t="s">
        <v>535</v>
      </c>
      <c r="H190" s="15" t="s">
        <v>58</v>
      </c>
      <c r="I190" s="17" t="str">
        <f>HYPERLINK("https://docs.wto.org/imrd/directdoc.asp?DDFDocuments/t/G/TBTN18/GBR31.DOCX","EN")</f>
        <v>EN</v>
      </c>
      <c r="J190" s="17" t="str">
        <f>HYPERLINK("https://docs.wto.org/imrd/directdoc.asp?DDFDocuments/u/G/TBTN18/GBR31.DOCX","FR")</f>
        <v>FR</v>
      </c>
      <c r="K190" s="17" t="str">
        <f>HYPERLINK("https://docs.wto.org/imrd/directdoc.asp?DDFDocuments/v/G/TBTN18/GBR31.DOCX","ES")</f>
        <v>ES</v>
      </c>
    </row>
    <row r="191" spans="1:11" ht="75">
      <c r="A191" s="11" t="s">
        <v>536</v>
      </c>
      <c r="B191" s="12" t="s">
        <v>24</v>
      </c>
      <c r="C191" s="13">
        <v>43150</v>
      </c>
      <c r="D191" s="14" t="s">
        <v>13</v>
      </c>
      <c r="E191" s="15" t="s">
        <v>537</v>
      </c>
      <c r="F191" s="16" t="s">
        <v>538</v>
      </c>
      <c r="G191" s="15" t="s">
        <v>539</v>
      </c>
      <c r="H191" s="15" t="s">
        <v>16</v>
      </c>
      <c r="I191" s="17" t="str">
        <f>HYPERLINK("https://docs.wto.org/imrd/directdoc.asp?DDFDocuments/t/G/TBTN18/ISR1003.DOCX","EN")</f>
        <v>EN</v>
      </c>
      <c r="J191" s="17" t="str">
        <f>HYPERLINK("https://docs.wto.org/imrd/directdoc.asp?DDFDocuments/u/G/TBTN18/ISR1003.DOCX","FR")</f>
        <v>FR</v>
      </c>
      <c r="K191" s="17" t="str">
        <f>HYPERLINK("https://docs.wto.org/imrd/directdoc.asp?DDFDocuments/v/G/TBTN18/ISR1003.DOCX","ES")</f>
        <v>ES</v>
      </c>
    </row>
    <row r="192" spans="1:11" ht="75">
      <c r="A192" s="11" t="s">
        <v>540</v>
      </c>
      <c r="B192" s="12" t="s">
        <v>24</v>
      </c>
      <c r="C192" s="13">
        <v>43150</v>
      </c>
      <c r="D192" s="14" t="s">
        <v>13</v>
      </c>
      <c r="E192" s="15" t="s">
        <v>541</v>
      </c>
      <c r="F192" s="16" t="s">
        <v>542</v>
      </c>
      <c r="G192" s="15" t="s">
        <v>543</v>
      </c>
      <c r="H192" s="15" t="s">
        <v>16</v>
      </c>
      <c r="I192" s="17" t="str">
        <f>HYPERLINK("https://docs.wto.org/imrd/directdoc.asp?DDFDocuments/t/G/TBTN18/ISR1004.DOCX","EN")</f>
        <v>EN</v>
      </c>
      <c r="J192" s="17" t="str">
        <f>HYPERLINK("https://docs.wto.org/imrd/directdoc.asp?DDFDocuments/u/G/TBTN18/ISR1004.DOCX","FR")</f>
        <v>FR</v>
      </c>
      <c r="K192" s="17" t="str">
        <f>HYPERLINK("https://docs.wto.org/imrd/directdoc.asp?DDFDocuments/v/G/TBTN18/ISR1004.DOCX","ES")</f>
        <v>ES</v>
      </c>
    </row>
    <row r="193" spans="1:11" ht="165">
      <c r="A193" s="11" t="s">
        <v>544</v>
      </c>
      <c r="B193" s="12" t="s">
        <v>24</v>
      </c>
      <c r="C193" s="13">
        <v>43150</v>
      </c>
      <c r="D193" s="14" t="s">
        <v>64</v>
      </c>
      <c r="E193" s="15" t="s">
        <v>545</v>
      </c>
      <c r="F193" s="16" t="s">
        <v>546</v>
      </c>
      <c r="G193" s="15" t="s">
        <v>547</v>
      </c>
      <c r="H193" s="15" t="s">
        <v>197</v>
      </c>
      <c r="I193" s="17" t="str">
        <f>HYPERLINK("https://docs.wto.org/imrd/directdoc.asp?DDFDocuments/t/G/TBTN16/ISR869A1.DOCX","EN")</f>
        <v>EN</v>
      </c>
      <c r="J193" s="17" t="str">
        <f>HYPERLINK("https://docs.wto.org/imrd/directdoc.asp?DDFDocuments/u/G/TBTN16/ISR869A1.DOCX","FR")</f>
        <v>FR</v>
      </c>
      <c r="K193" s="17" t="str">
        <f>HYPERLINK("https://docs.wto.org/imrd/directdoc.asp?DDFDocuments/v/G/TBTN16/ISR869A1.DOCX","ES")</f>
        <v>ES</v>
      </c>
    </row>
    <row r="194" spans="1:11" ht="105">
      <c r="A194" s="11" t="s">
        <v>548</v>
      </c>
      <c r="B194" s="12" t="s">
        <v>24</v>
      </c>
      <c r="C194" s="13">
        <v>43150</v>
      </c>
      <c r="D194" s="14" t="s">
        <v>82</v>
      </c>
      <c r="E194" s="15" t="s">
        <v>549</v>
      </c>
      <c r="F194" s="16" t="s">
        <v>550</v>
      </c>
      <c r="G194" s="15" t="s">
        <v>551</v>
      </c>
      <c r="H194" s="15" t="s">
        <v>552</v>
      </c>
      <c r="I194" s="17" t="str">
        <f>HYPERLINK("https://docs.wto.org/imrd/directdoc.asp?DDFDocuments/t/G/TBTN16/ISR930R1.DOCX","EN")</f>
        <v>EN</v>
      </c>
      <c r="J194" s="17" t="str">
        <f>HYPERLINK("https://docs.wto.org/imrd/directdoc.asp?DDFDocuments/u/G/TBTN16/ISR930R1.DOCX","FR")</f>
        <v>FR</v>
      </c>
      <c r="K194" s="17" t="str">
        <f>HYPERLINK("https://docs.wto.org/imrd/directdoc.asp?DDFDocuments/v/G/TBTN16/ISR930R1.DOCX","ES")</f>
        <v>ES</v>
      </c>
    </row>
    <row r="195" spans="1:11" ht="45">
      <c r="A195" s="11" t="s">
        <v>553</v>
      </c>
      <c r="B195" s="12" t="s">
        <v>156</v>
      </c>
      <c r="C195" s="13">
        <v>43150</v>
      </c>
      <c r="D195" s="14" t="s">
        <v>64</v>
      </c>
      <c r="E195" s="15" t="s">
        <v>554</v>
      </c>
      <c r="F195" s="16"/>
      <c r="G195" s="15" t="s">
        <v>555</v>
      </c>
      <c r="H195" s="15" t="s">
        <v>197</v>
      </c>
      <c r="I195" s="17" t="str">
        <f>HYPERLINK("https://docs.wto.org/imrd/directdoc.asp?DDFDocuments/t/G/TBTN17/USA1324A1.DOCX","EN")</f>
        <v>EN</v>
      </c>
      <c r="J195" s="17" t="str">
        <f>HYPERLINK("https://docs.wto.org/imrd/directdoc.asp?DDFDocuments/u/G/TBTN17/USA1324A1.DOCX","FR")</f>
        <v>FR</v>
      </c>
      <c r="K195" s="17" t="str">
        <f>HYPERLINK("https://docs.wto.org/imrd/directdoc.asp?DDFDocuments/v/G/TBTN17/USA1324A1.DOCX","ES")</f>
        <v>ES</v>
      </c>
    </row>
    <row r="196" spans="1:11" ht="30">
      <c r="A196" s="11" t="s">
        <v>556</v>
      </c>
      <c r="B196" s="12" t="s">
        <v>17</v>
      </c>
      <c r="C196" s="13">
        <v>43147</v>
      </c>
      <c r="D196" s="14" t="s">
        <v>13</v>
      </c>
      <c r="E196" s="15" t="s">
        <v>557</v>
      </c>
      <c r="F196" s="16"/>
      <c r="G196" s="15" t="s">
        <v>347</v>
      </c>
      <c r="H196" s="15" t="s">
        <v>214</v>
      </c>
      <c r="I196" s="17" t="str">
        <f>HYPERLINK("https://docs.wto.org/imrd/directdoc.asp?DDFDocuments/t/G/TBTN18/ARE402.DOCX","EN")</f>
        <v>EN</v>
      </c>
      <c r="J196" s="17" t="str">
        <f>HYPERLINK("https://docs.wto.org/imrd/directdoc.asp?DDFDocuments/u/G/TBTN18/ARE402.DOCX","FR")</f>
        <v>FR</v>
      </c>
      <c r="K196" s="17" t="str">
        <f>HYPERLINK("https://docs.wto.org/imrd/directdoc.asp?DDFDocuments/v/G/TBTN18/ARE402.DOCX","ES")</f>
        <v>ES</v>
      </c>
    </row>
    <row r="197" spans="1:11" ht="30">
      <c r="A197" s="11" t="s">
        <v>558</v>
      </c>
      <c r="B197" s="12" t="s">
        <v>160</v>
      </c>
      <c r="C197" s="13">
        <v>43147</v>
      </c>
      <c r="D197" s="14" t="s">
        <v>64</v>
      </c>
      <c r="E197" s="15"/>
      <c r="F197" s="16"/>
      <c r="G197" s="15" t="s">
        <v>559</v>
      </c>
      <c r="H197" s="15" t="s">
        <v>306</v>
      </c>
      <c r="I197" s="17" t="str">
        <f>HYPERLINK("https://docs.wto.org/imrd/directdoc.asp?DDFDocuments/t/G/TBTN16/ARG311A1.DOCX","EN")</f>
        <v>EN</v>
      </c>
      <c r="J197" s="17" t="str">
        <f>HYPERLINK("https://docs.wto.org/imrd/directdoc.asp?DDFDocuments/u/G/TBTN16/ARG311A1.DOCX","FR")</f>
        <v>FR</v>
      </c>
      <c r="K197" s="17" t="str">
        <f>HYPERLINK("https://docs.wto.org/imrd/directdoc.asp?DDFDocuments/v/G/TBTN16/ARG311A1.DOCX","ES")</f>
        <v>ES</v>
      </c>
    </row>
    <row r="198" spans="1:11" ht="45">
      <c r="A198" s="11" t="s">
        <v>560</v>
      </c>
      <c r="B198" s="12" t="s">
        <v>256</v>
      </c>
      <c r="C198" s="13">
        <v>43147</v>
      </c>
      <c r="D198" s="14" t="s">
        <v>13</v>
      </c>
      <c r="E198" s="15" t="s">
        <v>561</v>
      </c>
      <c r="F198" s="16"/>
      <c r="G198" s="15" t="s">
        <v>562</v>
      </c>
      <c r="H198" s="15" t="s">
        <v>563</v>
      </c>
      <c r="I198" s="17" t="str">
        <f>HYPERLINK("https://docs.wto.org/imrd/directdoc.asp?DDFDocuments/t/G/TBTN18/EU542.DOCX","EN")</f>
        <v>EN</v>
      </c>
      <c r="J198" s="17" t="str">
        <f>HYPERLINK("https://docs.wto.org/imrd/directdoc.asp?DDFDocuments/u/G/TBTN18/EU542.DOCX","FR")</f>
        <v>FR</v>
      </c>
      <c r="K198" s="17" t="str">
        <f>HYPERLINK("https://docs.wto.org/imrd/directdoc.asp?DDFDocuments/v/G/TBTN18/EU542.DOCX","ES")</f>
        <v>ES</v>
      </c>
    </row>
    <row r="199" spans="1:11" ht="105">
      <c r="A199" s="11" t="s">
        <v>564</v>
      </c>
      <c r="B199" s="12" t="s">
        <v>24</v>
      </c>
      <c r="C199" s="13">
        <v>43147</v>
      </c>
      <c r="D199" s="14" t="s">
        <v>13</v>
      </c>
      <c r="E199" s="15" t="s">
        <v>565</v>
      </c>
      <c r="F199" s="16" t="s">
        <v>566</v>
      </c>
      <c r="G199" s="15" t="s">
        <v>513</v>
      </c>
      <c r="H199" s="15" t="s">
        <v>352</v>
      </c>
      <c r="I199" s="17" t="str">
        <f>HYPERLINK("https://docs.wto.org/imrd/directdoc.asp?DDFDocuments/t/G/TBTN18/ISR1000.DOCX","EN")</f>
        <v>EN</v>
      </c>
      <c r="J199" s="17" t="str">
        <f>HYPERLINK("https://docs.wto.org/imrd/directdoc.asp?DDFDocuments/u/G/TBTN18/ISR1000.DOCX","FR")</f>
        <v>FR</v>
      </c>
      <c r="K199" s="17" t="str">
        <f>HYPERLINK("https://docs.wto.org/imrd/directdoc.asp?DDFDocuments/v/G/TBTN18/ISR1000.DOCX","ES")</f>
        <v>ES</v>
      </c>
    </row>
    <row r="200" spans="1:11" ht="105">
      <c r="A200" s="11" t="s">
        <v>567</v>
      </c>
      <c r="B200" s="12" t="s">
        <v>24</v>
      </c>
      <c r="C200" s="13">
        <v>43147</v>
      </c>
      <c r="D200" s="14" t="s">
        <v>13</v>
      </c>
      <c r="E200" s="15" t="s">
        <v>565</v>
      </c>
      <c r="F200" s="16" t="s">
        <v>566</v>
      </c>
      <c r="G200" s="15" t="s">
        <v>513</v>
      </c>
      <c r="H200" s="15" t="s">
        <v>352</v>
      </c>
      <c r="I200" s="17" t="str">
        <f>HYPERLINK("https://docs.wto.org/imrd/directdoc.asp?DDFDocuments/t/G/TBTN18/ISR1001.DOCX","EN")</f>
        <v>EN</v>
      </c>
      <c r="J200" s="17" t="str">
        <f>HYPERLINK("https://docs.wto.org/imrd/directdoc.asp?DDFDocuments/u/G/TBTN18/ISR1001.DOCX","FR")</f>
        <v>FR</v>
      </c>
      <c r="K200" s="17" t="str">
        <f>HYPERLINK("https://docs.wto.org/imrd/directdoc.asp?DDFDocuments/v/G/TBTN18/ISR1001.DOCX","ES")</f>
        <v>ES</v>
      </c>
    </row>
    <row r="201" spans="1:11" ht="135">
      <c r="A201" s="11" t="s">
        <v>568</v>
      </c>
      <c r="B201" s="12" t="s">
        <v>24</v>
      </c>
      <c r="C201" s="13">
        <v>43147</v>
      </c>
      <c r="D201" s="14" t="s">
        <v>13</v>
      </c>
      <c r="E201" s="15" t="s">
        <v>569</v>
      </c>
      <c r="F201" s="16" t="s">
        <v>570</v>
      </c>
      <c r="G201" s="15" t="s">
        <v>571</v>
      </c>
      <c r="H201" s="15" t="s">
        <v>16</v>
      </c>
      <c r="I201" s="17" t="str">
        <f>HYPERLINK("https://docs.wto.org/imrd/directdoc.asp?DDFDocuments/t/G/TBTN18/ISR1002.DOCX","EN")</f>
        <v>EN</v>
      </c>
      <c r="J201" s="17" t="str">
        <f>HYPERLINK("https://docs.wto.org/imrd/directdoc.asp?DDFDocuments/u/G/TBTN18/ISR1002.DOCX","FR")</f>
        <v>FR</v>
      </c>
      <c r="K201" s="17" t="str">
        <f>HYPERLINK("https://docs.wto.org/imrd/directdoc.asp?DDFDocuments/v/G/TBTN18/ISR1002.DOCX","ES")</f>
        <v>ES</v>
      </c>
    </row>
    <row r="202" spans="1:11" ht="60">
      <c r="A202" s="11" t="s">
        <v>572</v>
      </c>
      <c r="B202" s="12" t="s">
        <v>24</v>
      </c>
      <c r="C202" s="13">
        <v>43147</v>
      </c>
      <c r="D202" s="14" t="s">
        <v>13</v>
      </c>
      <c r="E202" s="15" t="s">
        <v>573</v>
      </c>
      <c r="F202" s="16" t="s">
        <v>574</v>
      </c>
      <c r="G202" s="15" t="s">
        <v>575</v>
      </c>
      <c r="H202" s="15" t="s">
        <v>369</v>
      </c>
      <c r="I202" s="17" t="str">
        <f>HYPERLINK("https://docs.wto.org/imrd/directdoc.asp?DDFDocuments/t/G/TBTN18/ISR999.DOCX","EN")</f>
        <v>EN</v>
      </c>
      <c r="J202" s="17" t="str">
        <f>HYPERLINK("https://docs.wto.org/imrd/directdoc.asp?DDFDocuments/u/G/TBTN18/ISR999.DOCX","FR")</f>
        <v>FR</v>
      </c>
      <c r="K202" s="17" t="str">
        <f>HYPERLINK("https://docs.wto.org/imrd/directdoc.asp?DDFDocuments/v/G/TBTN18/ISR999.DOCX","ES")</f>
        <v>ES</v>
      </c>
    </row>
    <row r="203" spans="1:11" ht="30">
      <c r="A203" s="11" t="s">
        <v>576</v>
      </c>
      <c r="B203" s="12" t="s">
        <v>38</v>
      </c>
      <c r="C203" s="13">
        <v>43147</v>
      </c>
      <c r="D203" s="14" t="s">
        <v>13</v>
      </c>
      <c r="E203" s="15"/>
      <c r="F203" s="16"/>
      <c r="G203" s="15" t="s">
        <v>577</v>
      </c>
      <c r="H203" s="15" t="s">
        <v>40</v>
      </c>
      <c r="I203" s="17" t="str">
        <f>HYPERLINK("https://docs.wto.org/imrd/directdoc.asp?DDFDocuments/t/G/TBTN18/KEN641.DOCX","EN")</f>
        <v>EN</v>
      </c>
      <c r="J203" s="17" t="str">
        <f>HYPERLINK("https://docs.wto.org/imrd/directdoc.asp?DDFDocuments/u/G/TBTN18/KEN641.DOCX","FR")</f>
        <v>FR</v>
      </c>
      <c r="K203" s="17" t="str">
        <f>HYPERLINK("https://docs.wto.org/imrd/directdoc.asp?DDFDocuments/v/G/TBTN18/KEN641.DOCX","ES")</f>
        <v>ES</v>
      </c>
    </row>
    <row r="204" spans="1:11" ht="30">
      <c r="A204" s="11" t="s">
        <v>578</v>
      </c>
      <c r="B204" s="12" t="s">
        <v>38</v>
      </c>
      <c r="C204" s="13">
        <v>43147</v>
      </c>
      <c r="D204" s="14" t="s">
        <v>13</v>
      </c>
      <c r="E204" s="15"/>
      <c r="F204" s="16"/>
      <c r="G204" s="15" t="s">
        <v>470</v>
      </c>
      <c r="H204" s="15" t="s">
        <v>40</v>
      </c>
      <c r="I204" s="17" t="str">
        <f>HYPERLINK("https://docs.wto.org/imrd/directdoc.asp?DDFDocuments/t/G/TBTN18/KEN642.DOCX","EN")</f>
        <v>EN</v>
      </c>
      <c r="J204" s="17" t="str">
        <f>HYPERLINK("https://docs.wto.org/imrd/directdoc.asp?DDFDocuments/u/G/TBTN18/KEN642.DOCX","FR")</f>
        <v>FR</v>
      </c>
      <c r="K204" s="17" t="str">
        <f>HYPERLINK("https://docs.wto.org/imrd/directdoc.asp?DDFDocuments/v/G/TBTN18/KEN642.DOCX","ES")</f>
        <v>ES</v>
      </c>
    </row>
    <row r="205" spans="1:11" ht="30">
      <c r="A205" s="11" t="s">
        <v>579</v>
      </c>
      <c r="B205" s="12" t="s">
        <v>216</v>
      </c>
      <c r="C205" s="13">
        <v>43147</v>
      </c>
      <c r="D205" s="14" t="s">
        <v>82</v>
      </c>
      <c r="E205" s="15" t="s">
        <v>580</v>
      </c>
      <c r="F205" s="16"/>
      <c r="G205" s="15" t="s">
        <v>92</v>
      </c>
      <c r="H205" s="15" t="s">
        <v>581</v>
      </c>
      <c r="I205" s="17" t="str">
        <f>HYPERLINK("https://docs.wto.org/imrd/directdoc.asp?DDFDocuments/t/G/TBTN17/TPKM285R1.DOCX","EN")</f>
        <v>EN</v>
      </c>
      <c r="J205" s="17" t="str">
        <f>HYPERLINK("https://docs.wto.org/imrd/directdoc.asp?DDFDocuments/u/G/TBTN17/TPKM285R1.DOCX","FR")</f>
        <v>FR</v>
      </c>
      <c r="K205" s="17" t="str">
        <f>HYPERLINK("https://docs.wto.org/imrd/directdoc.asp?DDFDocuments/v/G/TBTN17/TPKM285R1.DOCX","ES")</f>
        <v>ES</v>
      </c>
    </row>
    <row r="206" spans="1:11" ht="105">
      <c r="A206" s="11" t="s">
        <v>582</v>
      </c>
      <c r="B206" s="12" t="s">
        <v>156</v>
      </c>
      <c r="C206" s="13">
        <v>43147</v>
      </c>
      <c r="D206" s="14" t="s">
        <v>64</v>
      </c>
      <c r="E206" s="15" t="s">
        <v>583</v>
      </c>
      <c r="F206" s="16"/>
      <c r="G206" s="15" t="s">
        <v>584</v>
      </c>
      <c r="H206" s="15" t="s">
        <v>172</v>
      </c>
      <c r="I206" s="17" t="str">
        <f>HYPERLINK("https://docs.wto.org/imrd/directdoc.asp?DDFDocuments/t/G/TBTN16/USA1237A1.DOCX","EN")</f>
        <v>EN</v>
      </c>
      <c r="J206" s="17" t="str">
        <f>HYPERLINK("https://docs.wto.org/imrd/directdoc.asp?DDFDocuments/u/G/TBTN16/USA1237A1.DOCX","FR")</f>
        <v>FR</v>
      </c>
      <c r="K206" s="17" t="str">
        <f>HYPERLINK("https://docs.wto.org/imrd/directdoc.asp?DDFDocuments/v/G/TBTN16/USA1237A1.DOCX","ES")</f>
        <v>ES</v>
      </c>
    </row>
  </sheetData>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4"/>
  <sheetViews>
    <sheetView tabSelected="1" workbookViewId="0">
      <selection activeCell="E8" sqref="E8"/>
    </sheetView>
  </sheetViews>
  <sheetFormatPr defaultRowHeight="15"/>
  <cols>
    <col min="1" max="1" width="23.85546875" style="10" customWidth="1"/>
    <col min="2" max="2" width="29.5703125" customWidth="1"/>
    <col min="3" max="4" width="19" style="6" customWidth="1"/>
    <col min="5" max="5" width="46.140625" style="5" customWidth="1"/>
    <col min="6" max="6" width="46.140625" style="9" customWidth="1"/>
    <col min="7" max="8" width="46.140625" style="5" customWidth="1"/>
    <col min="9" max="11" width="10.7109375" style="8" customWidth="1"/>
  </cols>
  <sheetData>
    <row r="1" spans="1:11" ht="30">
      <c r="A1" s="11" t="s">
        <v>23</v>
      </c>
      <c r="B1" s="12" t="s">
        <v>24</v>
      </c>
      <c r="C1" s="13">
        <v>43171</v>
      </c>
      <c r="D1" s="13">
        <f t="shared" ref="D1:D10" si="0">C1+60</f>
        <v>43231</v>
      </c>
      <c r="E1" s="18" t="s">
        <v>585</v>
      </c>
      <c r="F1" s="16" t="s">
        <v>26</v>
      </c>
      <c r="G1" s="15" t="s">
        <v>27</v>
      </c>
      <c r="H1" s="15" t="s">
        <v>16</v>
      </c>
      <c r="I1" s="17" t="str">
        <f>HYPERLINK("https://docs.wto.org/imrd/directdoc.asp?DDFDocuments/t/G/TBTN18/ISR1006.DOCX","EN")</f>
        <v>EN</v>
      </c>
      <c r="J1" s="17"/>
      <c r="K1" s="17"/>
    </row>
    <row r="2" spans="1:11" ht="60">
      <c r="A2" s="11" t="s">
        <v>28</v>
      </c>
      <c r="B2" s="12" t="s">
        <v>24</v>
      </c>
      <c r="C2" s="13">
        <v>43171</v>
      </c>
      <c r="D2" s="13">
        <f t="shared" si="0"/>
        <v>43231</v>
      </c>
      <c r="E2" s="18" t="s">
        <v>586</v>
      </c>
      <c r="F2" s="16" t="s">
        <v>30</v>
      </c>
      <c r="G2" s="15" t="s">
        <v>31</v>
      </c>
      <c r="H2" s="15" t="s">
        <v>16</v>
      </c>
      <c r="I2" s="17" t="str">
        <f>HYPERLINK("https://docs.wto.org/imrd/directdoc.asp?DDFDocuments/t/G/TBTN18/ISR1007.DOCX","EN")</f>
        <v>EN</v>
      </c>
      <c r="J2" s="17"/>
      <c r="K2" s="17"/>
    </row>
    <row r="3" spans="1:11" ht="30">
      <c r="A3" s="11" t="s">
        <v>32</v>
      </c>
      <c r="B3" s="12" t="s">
        <v>24</v>
      </c>
      <c r="C3" s="13">
        <v>43171</v>
      </c>
      <c r="D3" s="13">
        <f t="shared" si="0"/>
        <v>43231</v>
      </c>
      <c r="E3" s="18" t="s">
        <v>587</v>
      </c>
      <c r="F3" s="16" t="s">
        <v>34</v>
      </c>
      <c r="G3" s="15" t="s">
        <v>35</v>
      </c>
      <c r="H3" s="15" t="s">
        <v>16</v>
      </c>
      <c r="I3" s="17" t="str">
        <f>HYPERLINK("https://docs.wto.org/imrd/directdoc.asp?DDFDocuments/t/G/TBTN18/ISR1008.DOCX","EN")</f>
        <v>EN</v>
      </c>
      <c r="J3" s="17"/>
      <c r="K3" s="17"/>
    </row>
    <row r="4" spans="1:11" ht="45">
      <c r="A4" s="11" t="s">
        <v>42</v>
      </c>
      <c r="B4" s="12" t="s">
        <v>38</v>
      </c>
      <c r="C4" s="13">
        <v>43171</v>
      </c>
      <c r="D4" s="13">
        <f t="shared" si="0"/>
        <v>43231</v>
      </c>
      <c r="E4" s="18" t="s">
        <v>588</v>
      </c>
      <c r="F4" s="16"/>
      <c r="G4" s="15" t="s">
        <v>44</v>
      </c>
      <c r="H4" s="15" t="s">
        <v>45</v>
      </c>
      <c r="I4" s="17" t="str">
        <f>HYPERLINK("https://docs.wto.org/imrd/directdoc.asp?DDFDocuments/t/G/TBTN18/KEN655.DOCX","EN")</f>
        <v>EN</v>
      </c>
      <c r="J4" s="17"/>
      <c r="K4" s="17"/>
    </row>
    <row r="5" spans="1:11" ht="30">
      <c r="A5" s="11" t="s">
        <v>46</v>
      </c>
      <c r="B5" s="12" t="s">
        <v>38</v>
      </c>
      <c r="C5" s="13">
        <v>43171</v>
      </c>
      <c r="D5" s="13">
        <f t="shared" si="0"/>
        <v>43231</v>
      </c>
      <c r="E5" s="18" t="s">
        <v>589</v>
      </c>
      <c r="F5" s="16"/>
      <c r="G5" s="15" t="s">
        <v>48</v>
      </c>
      <c r="H5" s="15" t="s">
        <v>45</v>
      </c>
      <c r="I5" s="17" t="str">
        <f>HYPERLINK("https://docs.wto.org/imrd/directdoc.asp?DDFDocuments/t/G/TBTN18/KEN656.DOCX","EN")</f>
        <v>EN</v>
      </c>
      <c r="J5" s="17"/>
      <c r="K5" s="17"/>
    </row>
    <row r="6" spans="1:11" ht="30">
      <c r="A6" s="11" t="s">
        <v>93</v>
      </c>
      <c r="B6" s="12" t="s">
        <v>12</v>
      </c>
      <c r="C6" s="13">
        <v>43166</v>
      </c>
      <c r="D6" s="13">
        <f t="shared" si="0"/>
        <v>43226</v>
      </c>
      <c r="E6" s="18" t="s">
        <v>590</v>
      </c>
      <c r="F6" s="16"/>
      <c r="G6" s="15" t="s">
        <v>95</v>
      </c>
      <c r="H6" s="15" t="s">
        <v>16</v>
      </c>
      <c r="I6" s="17" t="str">
        <f>HYPERLINK("https://docs.wto.org/imrd/directdoc.asp?DDFDocuments/t/G/TBTN18/OMN345.DOCX","EN")</f>
        <v>EN</v>
      </c>
      <c r="J6" s="17"/>
      <c r="K6" s="17"/>
    </row>
    <row r="7" spans="1:11" ht="30">
      <c r="A7" s="11" t="s">
        <v>96</v>
      </c>
      <c r="B7" s="12" t="s">
        <v>12</v>
      </c>
      <c r="C7" s="13">
        <v>43166</v>
      </c>
      <c r="D7" s="13">
        <f t="shared" si="0"/>
        <v>43226</v>
      </c>
      <c r="E7" s="18" t="s">
        <v>591</v>
      </c>
      <c r="F7" s="16"/>
      <c r="G7" s="15" t="s">
        <v>98</v>
      </c>
      <c r="H7" s="15" t="s">
        <v>16</v>
      </c>
      <c r="I7" s="17" t="str">
        <f>HYPERLINK("https://docs.wto.org/imrd/directdoc.asp?DDFDocuments/t/G/TBTN18/OMN346.DOCX","EN")</f>
        <v>EN</v>
      </c>
      <c r="J7" s="17"/>
      <c r="K7" s="17"/>
    </row>
    <row r="8" spans="1:11" ht="45">
      <c r="A8" s="11" t="s">
        <v>151</v>
      </c>
      <c r="B8" s="12" t="s">
        <v>152</v>
      </c>
      <c r="C8" s="13">
        <v>43164</v>
      </c>
      <c r="D8" s="13">
        <f t="shared" si="0"/>
        <v>43224</v>
      </c>
      <c r="E8" s="18" t="s">
        <v>592</v>
      </c>
      <c r="F8" s="16"/>
      <c r="G8" s="15" t="s">
        <v>154</v>
      </c>
      <c r="H8" s="15" t="s">
        <v>16</v>
      </c>
      <c r="I8" s="17" t="str">
        <f>HYPERLINK("https://docs.wto.org/imrd/directdoc.asp?DDFDocuments/t/G/TBTN18/JPN587.DOCX","EN")</f>
        <v>EN</v>
      </c>
      <c r="J8" s="17"/>
      <c r="K8" s="17" t="str">
        <f>HYPERLINK("https://docs.wto.org/imrd/directdoc.asp?DDFDocuments/v/G/TBTN18/JPN587.DOCX","ES")</f>
        <v>ES</v>
      </c>
    </row>
    <row r="9" spans="1:11" ht="30">
      <c r="A9" s="11" t="s">
        <v>155</v>
      </c>
      <c r="B9" s="12" t="s">
        <v>156</v>
      </c>
      <c r="C9" s="13">
        <v>43164</v>
      </c>
      <c r="D9" s="13">
        <f t="shared" si="0"/>
        <v>43224</v>
      </c>
      <c r="E9" s="18" t="s">
        <v>593</v>
      </c>
      <c r="F9" s="16"/>
      <c r="G9" s="15" t="s">
        <v>158</v>
      </c>
      <c r="H9" s="15" t="s">
        <v>16</v>
      </c>
      <c r="I9" s="17" t="str">
        <f>HYPERLINK("https://docs.wto.org/imrd/directdoc.asp?DDFDocuments/t/G/TBTN18/USA1347.DOCX","EN")</f>
        <v>EN</v>
      </c>
      <c r="J9" s="17"/>
      <c r="K9" s="17" t="str">
        <f>HYPERLINK("https://docs.wto.org/imrd/directdoc.asp?DDFDocuments/v/G/TBTN18/USA1347.DOCX","ES")</f>
        <v>ES</v>
      </c>
    </row>
    <row r="10" spans="1:11" ht="30">
      <c r="A10" s="11" t="s">
        <v>159</v>
      </c>
      <c r="B10" s="12" t="s">
        <v>160</v>
      </c>
      <c r="C10" s="13">
        <v>43161</v>
      </c>
      <c r="D10" s="13">
        <f t="shared" si="0"/>
        <v>43221</v>
      </c>
      <c r="E10" s="15" t="s">
        <v>594</v>
      </c>
      <c r="F10" s="16"/>
      <c r="G10" s="15" t="s">
        <v>104</v>
      </c>
      <c r="H10" s="15" t="s">
        <v>16</v>
      </c>
      <c r="I10" s="17" t="str">
        <f>HYPERLINK("https://docs.wto.org/imrd/directdoc.asp?DDFDocuments/t/G/TBTN18/ARG331.DOCX","EN")</f>
        <v>EN</v>
      </c>
      <c r="J10" s="17" t="str">
        <f>HYPERLINK("https://docs.wto.org/imrd/directdoc.asp?DDFDocuments/u/G/TBTN18/ARG331.DOCX","FR")</f>
        <v>FR</v>
      </c>
      <c r="K10" s="17" t="str">
        <f>HYPERLINK("https://docs.wto.org/imrd/directdoc.asp?DDFDocuments/v/G/TBTN18/ARG331.DOCX","ES")</f>
        <v>ES</v>
      </c>
    </row>
    <row r="11" spans="1:11" ht="30">
      <c r="A11" s="11" t="s">
        <v>241</v>
      </c>
      <c r="B11" s="12" t="s">
        <v>156</v>
      </c>
      <c r="C11" s="13">
        <v>43161</v>
      </c>
      <c r="D11" s="13">
        <f t="shared" ref="D11:D58" si="1">C11+60</f>
        <v>43221</v>
      </c>
      <c r="E11" s="18" t="s">
        <v>595</v>
      </c>
      <c r="F11" s="16"/>
      <c r="G11" s="15" t="s">
        <v>243</v>
      </c>
      <c r="H11" s="15" t="s">
        <v>71</v>
      </c>
      <c r="I11" s="17" t="str">
        <f>HYPERLINK("https://docs.wto.org/imrd/directdoc.asp?DDFDocuments/t/G/TBTN18/USA1345.DOCX","EN")</f>
        <v>EN</v>
      </c>
      <c r="J11" s="17" t="str">
        <f>HYPERLINK("https://docs.wto.org/imrd/directdoc.asp?DDFDocuments/u/G/TBTN18/USA1345.DOCX","FR")</f>
        <v>FR</v>
      </c>
      <c r="K11" s="17" t="str">
        <f>HYPERLINK("https://docs.wto.org/imrd/directdoc.asp?DDFDocuments/v/G/TBTN18/USA1345.DOCX","ES")</f>
        <v>ES</v>
      </c>
    </row>
    <row r="12" spans="1:11" ht="45">
      <c r="A12" s="11" t="s">
        <v>244</v>
      </c>
      <c r="B12" s="12" t="s">
        <v>156</v>
      </c>
      <c r="C12" s="13">
        <v>43161</v>
      </c>
      <c r="D12" s="13">
        <f t="shared" si="1"/>
        <v>43221</v>
      </c>
      <c r="E12" s="15" t="s">
        <v>245</v>
      </c>
      <c r="F12" s="16"/>
      <c r="G12" s="15" t="s">
        <v>246</v>
      </c>
      <c r="H12" s="15" t="s">
        <v>247</v>
      </c>
      <c r="I12" s="17" t="str">
        <f>HYPERLINK("https://docs.wto.org/imrd/directdoc.asp?DDFDocuments/t/G/TBTN18/USA1346.DOCX","EN")</f>
        <v>EN</v>
      </c>
      <c r="J12" s="17" t="str">
        <f>HYPERLINK("https://docs.wto.org/imrd/directdoc.asp?DDFDocuments/u/G/TBTN18/USA1346.DOCX","FR")</f>
        <v>FR</v>
      </c>
      <c r="K12" s="17" t="str">
        <f>HYPERLINK("https://docs.wto.org/imrd/directdoc.asp?DDFDocuments/v/G/TBTN18/USA1346.DOCX","ES")</f>
        <v>ES</v>
      </c>
    </row>
    <row r="13" spans="1:11" ht="285">
      <c r="A13" s="11" t="s">
        <v>248</v>
      </c>
      <c r="B13" s="12" t="s">
        <v>156</v>
      </c>
      <c r="C13" s="13">
        <v>43161</v>
      </c>
      <c r="D13" s="13">
        <f t="shared" si="1"/>
        <v>43221</v>
      </c>
      <c r="E13" s="15" t="s">
        <v>249</v>
      </c>
      <c r="F13" s="16" t="s">
        <v>250</v>
      </c>
      <c r="G13" s="15" t="s">
        <v>251</v>
      </c>
      <c r="H13" s="15" t="s">
        <v>197</v>
      </c>
      <c r="I13" s="17" t="str">
        <f>HYPERLINK("https://docs.wto.org/imrd/directdoc.asp?DDFDocuments/t/G/TBTN08/USA431R1A1.DOCX","EN")</f>
        <v>EN</v>
      </c>
      <c r="J13" s="17" t="str">
        <f>HYPERLINK("https://docs.wto.org/imrd/directdoc.asp?DDFDocuments/u/G/TBTN08/USA431R1A1.DOCX","FR")</f>
        <v>FR</v>
      </c>
      <c r="K13" s="17" t="str">
        <f>HYPERLINK("https://docs.wto.org/imrd/directdoc.asp?DDFDocuments/v/G/TBTN08/USA431R1A1.DOCX","ES")</f>
        <v>ES</v>
      </c>
    </row>
    <row r="14" spans="1:11" ht="30">
      <c r="A14" s="11" t="s">
        <v>252</v>
      </c>
      <c r="B14" s="12" t="s">
        <v>156</v>
      </c>
      <c r="C14" s="13">
        <v>43161</v>
      </c>
      <c r="D14" s="13">
        <f t="shared" si="1"/>
        <v>43221</v>
      </c>
      <c r="E14" s="15" t="s">
        <v>253</v>
      </c>
      <c r="F14" s="16"/>
      <c r="G14" s="15" t="s">
        <v>254</v>
      </c>
      <c r="H14" s="15" t="s">
        <v>16</v>
      </c>
      <c r="I14" s="17" t="str">
        <f>HYPERLINK("https://docs.wto.org/imrd/directdoc.asp?DDFDocuments/t/G/TBTN13/USA777R1.DOCX","EN")</f>
        <v>EN</v>
      </c>
      <c r="J14" s="17" t="str">
        <f>HYPERLINK("https://docs.wto.org/imrd/directdoc.asp?DDFDocuments/u/G/TBTN13/USA777R1.DOCX","FR")</f>
        <v>FR</v>
      </c>
      <c r="K14" s="17" t="str">
        <f>HYPERLINK("https://docs.wto.org/imrd/directdoc.asp?DDFDocuments/v/G/TBTN13/USA777R1.DOCX","ES")</f>
        <v>ES</v>
      </c>
    </row>
    <row r="15" spans="1:11" ht="45">
      <c r="A15" s="11" t="s">
        <v>255</v>
      </c>
      <c r="B15" s="12" t="s">
        <v>256</v>
      </c>
      <c r="C15" s="13">
        <v>43160</v>
      </c>
      <c r="D15" s="13">
        <f t="shared" si="1"/>
        <v>43220</v>
      </c>
      <c r="E15" s="15" t="s">
        <v>257</v>
      </c>
      <c r="F15" s="16"/>
      <c r="G15" s="15" t="s">
        <v>258</v>
      </c>
      <c r="H15" s="15" t="s">
        <v>259</v>
      </c>
      <c r="I15" s="17" t="str">
        <f>HYPERLINK("https://docs.wto.org/imrd/directdoc.asp?DDFDocuments/t/G/TBTN18/EU552.DOCX","EN")</f>
        <v>EN</v>
      </c>
      <c r="J15" s="17" t="str">
        <f>HYPERLINK("https://docs.wto.org/imrd/directdoc.asp?DDFDocuments/u/G/TBTN18/EU552.DOCX","FR")</f>
        <v>FR</v>
      </c>
      <c r="K15" s="17" t="str">
        <f>HYPERLINK("https://docs.wto.org/imrd/directdoc.asp?DDFDocuments/v/G/TBTN18/EU552.DOCX","ES")</f>
        <v>ES</v>
      </c>
    </row>
    <row r="16" spans="1:11">
      <c r="A16" s="11" t="s">
        <v>260</v>
      </c>
      <c r="B16" s="12" t="s">
        <v>256</v>
      </c>
      <c r="C16" s="13">
        <v>43160</v>
      </c>
      <c r="D16" s="13">
        <f t="shared" si="1"/>
        <v>43220</v>
      </c>
      <c r="E16" s="15" t="s">
        <v>261</v>
      </c>
      <c r="F16" s="16"/>
      <c r="G16" s="15" t="s">
        <v>262</v>
      </c>
      <c r="H16" s="15" t="s">
        <v>58</v>
      </c>
      <c r="I16" s="17" t="str">
        <f>HYPERLINK("https://docs.wto.org/imrd/directdoc.asp?DDFDocuments/t/G/TBTN18/EU553.DOCX","EN")</f>
        <v>EN</v>
      </c>
      <c r="J16" s="17" t="str">
        <f>HYPERLINK("https://docs.wto.org/imrd/directdoc.asp?DDFDocuments/u/G/TBTN18/EU553.DOCX","FR")</f>
        <v>FR</v>
      </c>
      <c r="K16" s="17" t="str">
        <f>HYPERLINK("https://docs.wto.org/imrd/directdoc.asp?DDFDocuments/v/G/TBTN18/EU553.DOCX","ES")</f>
        <v>ES</v>
      </c>
    </row>
    <row r="17" spans="1:11" ht="165">
      <c r="A17" s="11" t="s">
        <v>263</v>
      </c>
      <c r="B17" s="12" t="s">
        <v>156</v>
      </c>
      <c r="C17" s="13">
        <v>43160</v>
      </c>
      <c r="D17" s="13">
        <f t="shared" si="1"/>
        <v>43220</v>
      </c>
      <c r="E17" s="15" t="s">
        <v>264</v>
      </c>
      <c r="F17" s="16"/>
      <c r="G17" s="15" t="s">
        <v>265</v>
      </c>
      <c r="H17" s="15" t="s">
        <v>266</v>
      </c>
      <c r="I17" s="17" t="str">
        <f>HYPERLINK("https://docs.wto.org/imrd/directdoc.asp?DDFDocuments/t/G/TBTN17/USA1317A1.DOCX","EN")</f>
        <v>EN</v>
      </c>
      <c r="J17" s="17" t="str">
        <f>HYPERLINK("https://docs.wto.org/imrd/directdoc.asp?DDFDocuments/u/G/TBTN17/USA1317A1.DOCX","FR")</f>
        <v>FR</v>
      </c>
      <c r="K17" s="17" t="str">
        <f>HYPERLINK("https://docs.wto.org/imrd/directdoc.asp?DDFDocuments/v/G/TBTN17/USA1317A1.DOCX","ES")</f>
        <v>ES</v>
      </c>
    </row>
    <row r="18" spans="1:11" ht="30">
      <c r="A18" s="11" t="s">
        <v>267</v>
      </c>
      <c r="B18" s="12" t="s">
        <v>177</v>
      </c>
      <c r="C18" s="13">
        <v>43159</v>
      </c>
      <c r="D18" s="13">
        <f t="shared" si="1"/>
        <v>43219</v>
      </c>
      <c r="E18" s="15" t="s">
        <v>268</v>
      </c>
      <c r="F18" s="16"/>
      <c r="G18" s="15" t="s">
        <v>269</v>
      </c>
      <c r="H18" s="15" t="s">
        <v>45</v>
      </c>
      <c r="I18" s="17" t="str">
        <f>HYPERLINK("https://docs.wto.org/imrd/directdoc.asp?DDFDocuments/t/G/TBTN18/CHL436.DOCX","EN")</f>
        <v>EN</v>
      </c>
      <c r="J18" s="17" t="str">
        <f>HYPERLINK("https://docs.wto.org/imrd/directdoc.asp?DDFDocuments/u/G/TBTN18/CHL436.DOCX","FR")</f>
        <v>FR</v>
      </c>
      <c r="K18" s="17" t="str">
        <f>HYPERLINK("https://docs.wto.org/imrd/directdoc.asp?DDFDocuments/v/G/TBTN18/CHL436.DOCX","ES")</f>
        <v>ES</v>
      </c>
    </row>
    <row r="19" spans="1:11" ht="30">
      <c r="A19" s="11" t="s">
        <v>270</v>
      </c>
      <c r="B19" s="12" t="s">
        <v>177</v>
      </c>
      <c r="C19" s="13">
        <v>43159</v>
      </c>
      <c r="D19" s="13">
        <f t="shared" si="1"/>
        <v>43219</v>
      </c>
      <c r="E19" s="15" t="s">
        <v>271</v>
      </c>
      <c r="F19" s="16"/>
      <c r="G19" s="15" t="s">
        <v>272</v>
      </c>
      <c r="H19" s="15" t="s">
        <v>45</v>
      </c>
      <c r="I19" s="17" t="str">
        <f>HYPERLINK("https://docs.wto.org/imrd/directdoc.asp?DDFDocuments/t/G/TBTN18/CHL437.DOCX","EN")</f>
        <v>EN</v>
      </c>
      <c r="J19" s="17" t="str">
        <f>HYPERLINK("https://docs.wto.org/imrd/directdoc.asp?DDFDocuments/u/G/TBTN18/CHL437.DOCX","FR")</f>
        <v>FR</v>
      </c>
      <c r="K19" s="17" t="str">
        <f>HYPERLINK("https://docs.wto.org/imrd/directdoc.asp?DDFDocuments/v/G/TBTN18/CHL437.DOCX","ES")</f>
        <v>ES</v>
      </c>
    </row>
    <row r="20" spans="1:11" ht="30">
      <c r="A20" s="11" t="s">
        <v>273</v>
      </c>
      <c r="B20" s="12" t="s">
        <v>38</v>
      </c>
      <c r="C20" s="13">
        <v>43159</v>
      </c>
      <c r="D20" s="13">
        <f t="shared" si="1"/>
        <v>43219</v>
      </c>
      <c r="E20" s="15"/>
      <c r="F20" s="16"/>
      <c r="G20" s="15" t="s">
        <v>274</v>
      </c>
      <c r="H20" s="15" t="s">
        <v>40</v>
      </c>
      <c r="I20" s="17" t="str">
        <f>HYPERLINK("https://docs.wto.org/imrd/directdoc.asp?DDFDocuments/t/G/TBTN18/KEN643.DOCX","EN")</f>
        <v>EN</v>
      </c>
      <c r="J20" s="17" t="str">
        <f>HYPERLINK("https://docs.wto.org/imrd/directdoc.asp?DDFDocuments/u/G/TBTN18/KEN643.DOCX","FR")</f>
        <v>FR</v>
      </c>
      <c r="K20" s="17" t="str">
        <f>HYPERLINK("https://docs.wto.org/imrd/directdoc.asp?DDFDocuments/v/G/TBTN18/KEN643.DOCX","ES")</f>
        <v>ES</v>
      </c>
    </row>
    <row r="21" spans="1:11">
      <c r="A21" s="11" t="s">
        <v>275</v>
      </c>
      <c r="B21" s="12" t="s">
        <v>38</v>
      </c>
      <c r="C21" s="13">
        <v>43159</v>
      </c>
      <c r="D21" s="13">
        <f t="shared" si="1"/>
        <v>43219</v>
      </c>
      <c r="E21" s="15"/>
      <c r="F21" s="16"/>
      <c r="G21" s="15" t="s">
        <v>276</v>
      </c>
      <c r="H21" s="15" t="s">
        <v>45</v>
      </c>
      <c r="I21" s="17" t="str">
        <f>HYPERLINK("https://docs.wto.org/imrd/directdoc.asp?DDFDocuments/t/G/TBTN18/KEN644.DOCX","EN")</f>
        <v>EN</v>
      </c>
      <c r="J21" s="17" t="str">
        <f>HYPERLINK("https://docs.wto.org/imrd/directdoc.asp?DDFDocuments/u/G/TBTN18/KEN644.DOCX","FR")</f>
        <v>FR</v>
      </c>
      <c r="K21" s="17" t="str">
        <f>HYPERLINK("https://docs.wto.org/imrd/directdoc.asp?DDFDocuments/v/G/TBTN18/KEN644.DOCX","ES")</f>
        <v>ES</v>
      </c>
    </row>
    <row r="22" spans="1:11">
      <c r="A22" s="11" t="s">
        <v>277</v>
      </c>
      <c r="B22" s="12" t="s">
        <v>38</v>
      </c>
      <c r="C22" s="13">
        <v>43159</v>
      </c>
      <c r="D22" s="13">
        <f t="shared" si="1"/>
        <v>43219</v>
      </c>
      <c r="E22" s="15"/>
      <c r="F22" s="16"/>
      <c r="G22" s="15" t="s">
        <v>276</v>
      </c>
      <c r="H22" s="15" t="s">
        <v>45</v>
      </c>
      <c r="I22" s="17" t="str">
        <f>HYPERLINK("https://docs.wto.org/imrd/directdoc.asp?DDFDocuments/t/G/TBTN18/KEN645.DOCX","EN")</f>
        <v>EN</v>
      </c>
      <c r="J22" s="17" t="str">
        <f>HYPERLINK("https://docs.wto.org/imrd/directdoc.asp?DDFDocuments/u/G/TBTN18/KEN645.DOCX","FR")</f>
        <v>FR</v>
      </c>
      <c r="K22" s="17" t="str">
        <f>HYPERLINK("https://docs.wto.org/imrd/directdoc.asp?DDFDocuments/v/G/TBTN18/KEN645.DOCX","ES")</f>
        <v>ES</v>
      </c>
    </row>
    <row r="23" spans="1:11" ht="30">
      <c r="A23" s="11" t="s">
        <v>278</v>
      </c>
      <c r="B23" s="12" t="s">
        <v>38</v>
      </c>
      <c r="C23" s="13">
        <v>43159</v>
      </c>
      <c r="D23" s="13">
        <f t="shared" si="1"/>
        <v>43219</v>
      </c>
      <c r="E23" s="15"/>
      <c r="F23" s="16"/>
      <c r="G23" s="15" t="s">
        <v>279</v>
      </c>
      <c r="H23" s="15" t="s">
        <v>40</v>
      </c>
      <c r="I23" s="17" t="str">
        <f>HYPERLINK("https://docs.wto.org/imrd/directdoc.asp?DDFDocuments/t/G/TBTN18/KEN646.DOCX","EN")</f>
        <v>EN</v>
      </c>
      <c r="J23" s="17" t="str">
        <f>HYPERLINK("https://docs.wto.org/imrd/directdoc.asp?DDFDocuments/u/G/TBTN18/KEN646.DOCX","FR")</f>
        <v>FR</v>
      </c>
      <c r="K23" s="17" t="str">
        <f>HYPERLINK("https://docs.wto.org/imrd/directdoc.asp?DDFDocuments/v/G/TBTN18/KEN646.DOCX","ES")</f>
        <v>ES</v>
      </c>
    </row>
    <row r="24" spans="1:11" ht="30">
      <c r="A24" s="11" t="s">
        <v>280</v>
      </c>
      <c r="B24" s="12" t="s">
        <v>38</v>
      </c>
      <c r="C24" s="13">
        <v>43159</v>
      </c>
      <c r="D24" s="13">
        <f t="shared" si="1"/>
        <v>43219</v>
      </c>
      <c r="E24" s="15"/>
      <c r="F24" s="16"/>
      <c r="G24" s="15" t="s">
        <v>279</v>
      </c>
      <c r="H24" s="15" t="s">
        <v>40</v>
      </c>
      <c r="I24" s="17" t="str">
        <f>HYPERLINK("https://docs.wto.org/imrd/directdoc.asp?DDFDocuments/t/G/TBTN18/KEN647.DOCX","EN")</f>
        <v>EN</v>
      </c>
      <c r="J24" s="17" t="str">
        <f>HYPERLINK("https://docs.wto.org/imrd/directdoc.asp?DDFDocuments/u/G/TBTN18/KEN647.DOCX","FR")</f>
        <v>FR</v>
      </c>
      <c r="K24" s="17" t="str">
        <f>HYPERLINK("https://docs.wto.org/imrd/directdoc.asp?DDFDocuments/v/G/TBTN18/KEN647.DOCX","ES")</f>
        <v>ES</v>
      </c>
    </row>
    <row r="25" spans="1:11" ht="30">
      <c r="A25" s="11" t="s">
        <v>281</v>
      </c>
      <c r="B25" s="12" t="s">
        <v>38</v>
      </c>
      <c r="C25" s="13">
        <v>43159</v>
      </c>
      <c r="D25" s="13">
        <f t="shared" si="1"/>
        <v>43219</v>
      </c>
      <c r="E25" s="15"/>
      <c r="F25" s="16"/>
      <c r="G25" s="15" t="s">
        <v>279</v>
      </c>
      <c r="H25" s="15" t="s">
        <v>40</v>
      </c>
      <c r="I25" s="17" t="str">
        <f>HYPERLINK("https://docs.wto.org/imrd/directdoc.asp?DDFDocuments/t/G/TBTN18/KEN648.DOCX","EN")</f>
        <v>EN</v>
      </c>
      <c r="J25" s="17" t="str">
        <f>HYPERLINK("https://docs.wto.org/imrd/directdoc.asp?DDFDocuments/u/G/TBTN18/KEN648.DOCX","FR")</f>
        <v>FR</v>
      </c>
      <c r="K25" s="17" t="str">
        <f>HYPERLINK("https://docs.wto.org/imrd/directdoc.asp?DDFDocuments/v/G/TBTN18/KEN648.DOCX","ES")</f>
        <v>ES</v>
      </c>
    </row>
    <row r="26" spans="1:11" ht="30">
      <c r="A26" s="11" t="s">
        <v>282</v>
      </c>
      <c r="B26" s="12" t="s">
        <v>38</v>
      </c>
      <c r="C26" s="13">
        <v>43159</v>
      </c>
      <c r="D26" s="13">
        <f t="shared" si="1"/>
        <v>43219</v>
      </c>
      <c r="E26" s="15"/>
      <c r="F26" s="16"/>
      <c r="G26" s="15" t="s">
        <v>279</v>
      </c>
      <c r="H26" s="15" t="s">
        <v>40</v>
      </c>
      <c r="I26" s="17" t="str">
        <f>HYPERLINK("https://docs.wto.org/imrd/directdoc.asp?DDFDocuments/t/G/TBTN18/KEN649.DOCX","EN")</f>
        <v>EN</v>
      </c>
      <c r="J26" s="17" t="str">
        <f>HYPERLINK("https://docs.wto.org/imrd/directdoc.asp?DDFDocuments/u/G/TBTN18/KEN649.DOCX","FR")</f>
        <v>FR</v>
      </c>
      <c r="K26" s="17" t="str">
        <f>HYPERLINK("https://docs.wto.org/imrd/directdoc.asp?DDFDocuments/v/G/TBTN18/KEN649.DOCX","ES")</f>
        <v>ES</v>
      </c>
    </row>
    <row r="27" spans="1:11" ht="30">
      <c r="A27" s="11" t="s">
        <v>283</v>
      </c>
      <c r="B27" s="12" t="s">
        <v>38</v>
      </c>
      <c r="C27" s="13">
        <v>43159</v>
      </c>
      <c r="D27" s="13">
        <f t="shared" si="1"/>
        <v>43219</v>
      </c>
      <c r="E27" s="15"/>
      <c r="F27" s="16"/>
      <c r="G27" s="15" t="s">
        <v>284</v>
      </c>
      <c r="H27" s="15" t="s">
        <v>40</v>
      </c>
      <c r="I27" s="17" t="str">
        <f>HYPERLINK("https://docs.wto.org/imrd/directdoc.asp?DDFDocuments/t/G/TBTN18/KEN650.DOCX","EN")</f>
        <v>EN</v>
      </c>
      <c r="J27" s="17" t="str">
        <f>HYPERLINK("https://docs.wto.org/imrd/directdoc.asp?DDFDocuments/u/G/TBTN18/KEN650.DOCX","FR")</f>
        <v>FR</v>
      </c>
      <c r="K27" s="17" t="str">
        <f>HYPERLINK("https://docs.wto.org/imrd/directdoc.asp?DDFDocuments/v/G/TBTN18/KEN650.DOCX","ES")</f>
        <v>ES</v>
      </c>
    </row>
    <row r="28" spans="1:11" ht="30">
      <c r="A28" s="11" t="s">
        <v>285</v>
      </c>
      <c r="B28" s="12" t="s">
        <v>38</v>
      </c>
      <c r="C28" s="13">
        <v>43159</v>
      </c>
      <c r="D28" s="13">
        <f t="shared" si="1"/>
        <v>43219</v>
      </c>
      <c r="E28" s="15"/>
      <c r="F28" s="16"/>
      <c r="G28" s="15" t="s">
        <v>286</v>
      </c>
      <c r="H28" s="15" t="s">
        <v>40</v>
      </c>
      <c r="I28" s="17" t="str">
        <f>HYPERLINK("https://docs.wto.org/imrd/directdoc.asp?DDFDocuments/t/G/TBTN18/KEN651.DOCX","EN")</f>
        <v>EN</v>
      </c>
      <c r="J28" s="17" t="str">
        <f>HYPERLINK("https://docs.wto.org/imrd/directdoc.asp?DDFDocuments/u/G/TBTN18/KEN651.DOCX","FR")</f>
        <v>FR</v>
      </c>
      <c r="K28" s="17" t="str">
        <f>HYPERLINK("https://docs.wto.org/imrd/directdoc.asp?DDFDocuments/v/G/TBTN18/KEN651.DOCX","ES")</f>
        <v>ES</v>
      </c>
    </row>
    <row r="29" spans="1:11">
      <c r="A29" s="11" t="s">
        <v>287</v>
      </c>
      <c r="B29" s="12" t="s">
        <v>38</v>
      </c>
      <c r="C29" s="13">
        <v>43159</v>
      </c>
      <c r="D29" s="13">
        <f t="shared" si="1"/>
        <v>43219</v>
      </c>
      <c r="E29" s="15"/>
      <c r="F29" s="16"/>
      <c r="G29" s="15" t="s">
        <v>288</v>
      </c>
      <c r="H29" s="15" t="s">
        <v>45</v>
      </c>
      <c r="I29" s="17" t="str">
        <f>HYPERLINK("https://docs.wto.org/imrd/directdoc.asp?DDFDocuments/t/G/TBTN18/KEN652.DOCX","EN")</f>
        <v>EN</v>
      </c>
      <c r="J29" s="17" t="str">
        <f>HYPERLINK("https://docs.wto.org/imrd/directdoc.asp?DDFDocuments/u/G/TBTN18/KEN652.DOCX","FR")</f>
        <v>FR</v>
      </c>
      <c r="K29" s="17" t="str">
        <f>HYPERLINK("https://docs.wto.org/imrd/directdoc.asp?DDFDocuments/v/G/TBTN18/KEN652.DOCX","ES")</f>
        <v>ES</v>
      </c>
    </row>
    <row r="30" spans="1:11">
      <c r="A30" s="11" t="s">
        <v>289</v>
      </c>
      <c r="B30" s="12" t="s">
        <v>156</v>
      </c>
      <c r="C30" s="13">
        <v>43159</v>
      </c>
      <c r="D30" s="13">
        <f t="shared" si="1"/>
        <v>43219</v>
      </c>
      <c r="E30" s="15" t="s">
        <v>290</v>
      </c>
      <c r="F30" s="16"/>
      <c r="G30" s="15" t="s">
        <v>291</v>
      </c>
      <c r="H30" s="15" t="s">
        <v>58</v>
      </c>
      <c r="I30" s="17" t="str">
        <f>HYPERLINK("https://docs.wto.org/imrd/directdoc.asp?DDFDocuments/t/G/TBTN18/USA1340.DOCX","EN")</f>
        <v>EN</v>
      </c>
      <c r="J30" s="17" t="str">
        <f>HYPERLINK("https://docs.wto.org/imrd/directdoc.asp?DDFDocuments/u/G/TBTN18/USA1340.DOCX","FR")</f>
        <v>FR</v>
      </c>
      <c r="K30" s="17" t="str">
        <f>HYPERLINK("https://docs.wto.org/imrd/directdoc.asp?DDFDocuments/v/G/TBTN18/USA1340.DOCX","ES")</f>
        <v>ES</v>
      </c>
    </row>
    <row r="31" spans="1:11" ht="180">
      <c r="A31" s="11" t="s">
        <v>292</v>
      </c>
      <c r="B31" s="12" t="s">
        <v>156</v>
      </c>
      <c r="C31" s="13">
        <v>43159</v>
      </c>
      <c r="D31" s="13">
        <f t="shared" si="1"/>
        <v>43219</v>
      </c>
      <c r="E31" s="15" t="s">
        <v>293</v>
      </c>
      <c r="F31" s="16" t="s">
        <v>294</v>
      </c>
      <c r="G31" s="15" t="s">
        <v>295</v>
      </c>
      <c r="H31" s="15" t="s">
        <v>71</v>
      </c>
      <c r="I31" s="17" t="str">
        <f>HYPERLINK("https://docs.wto.org/imrd/directdoc.asp?DDFDocuments/t/G/TBTN18/USA1341.DOCX","EN")</f>
        <v>EN</v>
      </c>
      <c r="J31" s="17" t="str">
        <f>HYPERLINK("https://docs.wto.org/imrd/directdoc.asp?DDFDocuments/u/G/TBTN18/USA1341.DOCX","FR")</f>
        <v>FR</v>
      </c>
      <c r="K31" s="17" t="str">
        <f>HYPERLINK("https://docs.wto.org/imrd/directdoc.asp?DDFDocuments/v/G/TBTN18/USA1341.DOCX","ES")</f>
        <v>ES</v>
      </c>
    </row>
    <row r="32" spans="1:11" ht="30">
      <c r="A32" s="11" t="s">
        <v>296</v>
      </c>
      <c r="B32" s="12" t="s">
        <v>156</v>
      </c>
      <c r="C32" s="13">
        <v>43159</v>
      </c>
      <c r="D32" s="13">
        <f t="shared" si="1"/>
        <v>43219</v>
      </c>
      <c r="E32" s="15" t="s">
        <v>297</v>
      </c>
      <c r="F32" s="16"/>
      <c r="G32" s="15" t="s">
        <v>291</v>
      </c>
      <c r="H32" s="15" t="s">
        <v>71</v>
      </c>
      <c r="I32" s="17" t="str">
        <f>HYPERLINK("https://docs.wto.org/imrd/directdoc.asp?DDFDocuments/t/G/TBTN18/USA1342.DOCX","EN")</f>
        <v>EN</v>
      </c>
      <c r="J32" s="17" t="str">
        <f>HYPERLINK("https://docs.wto.org/imrd/directdoc.asp?DDFDocuments/u/G/TBTN18/USA1342.DOCX","FR")</f>
        <v>FR</v>
      </c>
      <c r="K32" s="17" t="str">
        <f>HYPERLINK("https://docs.wto.org/imrd/directdoc.asp?DDFDocuments/v/G/TBTN18/USA1342.DOCX","ES")</f>
        <v>ES</v>
      </c>
    </row>
    <row r="33" spans="1:11" ht="45">
      <c r="A33" s="11" t="s">
        <v>298</v>
      </c>
      <c r="B33" s="12" t="s">
        <v>177</v>
      </c>
      <c r="C33" s="13">
        <v>43157</v>
      </c>
      <c r="D33" s="13">
        <f t="shared" si="1"/>
        <v>43217</v>
      </c>
      <c r="E33" s="15" t="s">
        <v>299</v>
      </c>
      <c r="F33" s="16"/>
      <c r="G33" s="15" t="s">
        <v>228</v>
      </c>
      <c r="H33" s="15" t="s">
        <v>197</v>
      </c>
      <c r="I33" s="17" t="str">
        <f>HYPERLINK("https://docs.wto.org/imrd/directdoc.asp?DDFDocuments/t/G/TBTN14/CHL253A1.DOCX","EN")</f>
        <v>EN</v>
      </c>
      <c r="J33" s="17" t="str">
        <f>HYPERLINK("https://docs.wto.org/imrd/directdoc.asp?DDFDocuments/u/G/TBTN14/CHL253A1.DOCX","FR")</f>
        <v>FR</v>
      </c>
      <c r="K33" s="17" t="str">
        <f>HYPERLINK("https://docs.wto.org/imrd/directdoc.asp?DDFDocuments/v/G/TBTN14/CHL253A1.DOCX","ES")</f>
        <v>ES</v>
      </c>
    </row>
    <row r="34" spans="1:11" ht="150">
      <c r="A34" s="11" t="s">
        <v>300</v>
      </c>
      <c r="B34" s="12" t="s">
        <v>256</v>
      </c>
      <c r="C34" s="13">
        <v>43157</v>
      </c>
      <c r="D34" s="13">
        <f t="shared" si="1"/>
        <v>43217</v>
      </c>
      <c r="E34" s="15" t="s">
        <v>301</v>
      </c>
      <c r="F34" s="16" t="s">
        <v>302</v>
      </c>
      <c r="G34" s="15" t="s">
        <v>279</v>
      </c>
      <c r="H34" s="15" t="s">
        <v>71</v>
      </c>
      <c r="I34" s="17" t="str">
        <f>HYPERLINK("https://docs.wto.org/imrd/directdoc.asp?DDFDocuments/t/G/TBTN18/EU551.DOCX","EN")</f>
        <v>EN</v>
      </c>
      <c r="J34" s="17" t="str">
        <f>HYPERLINK("https://docs.wto.org/imrd/directdoc.asp?DDFDocuments/u/G/TBTN18/EU551.DOCX","FR")</f>
        <v>FR</v>
      </c>
      <c r="K34" s="17" t="str">
        <f>HYPERLINK("https://docs.wto.org/imrd/directdoc.asp?DDFDocuments/v/G/TBTN18/EU551.DOCX","ES")</f>
        <v>ES</v>
      </c>
    </row>
    <row r="35" spans="1:11" ht="75">
      <c r="A35" s="11" t="s">
        <v>303</v>
      </c>
      <c r="B35" s="12" t="s">
        <v>50</v>
      </c>
      <c r="C35" s="13">
        <v>43157</v>
      </c>
      <c r="D35" s="13">
        <f t="shared" si="1"/>
        <v>43217</v>
      </c>
      <c r="E35" s="15"/>
      <c r="F35" s="16" t="s">
        <v>304</v>
      </c>
      <c r="G35" s="15" t="s">
        <v>305</v>
      </c>
      <c r="H35" s="15" t="s">
        <v>306</v>
      </c>
      <c r="I35" s="17" t="str">
        <f>HYPERLINK("https://docs.wto.org/imrd/directdoc.asp?DDFDocuments/t/G/TBTN12/MEX235A5.DOCX","EN")</f>
        <v>EN</v>
      </c>
      <c r="J35" s="17" t="str">
        <f>HYPERLINK("https://docs.wto.org/imrd/directdoc.asp?DDFDocuments/u/G/TBTN12/MEX235A5.DOCX","FR")</f>
        <v>FR</v>
      </c>
      <c r="K35" s="17" t="str">
        <f>HYPERLINK("https://docs.wto.org/imrd/directdoc.asp?DDFDocuments/v/G/TBTN12/MEX235A5.DOCX","ES")</f>
        <v>ES</v>
      </c>
    </row>
    <row r="36" spans="1:11" ht="30">
      <c r="A36" s="11" t="s">
        <v>307</v>
      </c>
      <c r="B36" s="12" t="s">
        <v>216</v>
      </c>
      <c r="C36" s="13">
        <v>43157</v>
      </c>
      <c r="D36" s="13">
        <f t="shared" si="1"/>
        <v>43217</v>
      </c>
      <c r="E36" s="15" t="s">
        <v>308</v>
      </c>
      <c r="F36" s="16" t="s">
        <v>309</v>
      </c>
      <c r="G36" s="15" t="s">
        <v>310</v>
      </c>
      <c r="H36" s="15" t="s">
        <v>16</v>
      </c>
      <c r="I36" s="17" t="str">
        <f>HYPERLINK("https://docs.wto.org/imrd/directdoc.asp?DDFDocuments/t/G/TBTN18/TPKM317.DOCX","EN")</f>
        <v>EN</v>
      </c>
      <c r="J36" s="17" t="str">
        <f>HYPERLINK("https://docs.wto.org/imrd/directdoc.asp?DDFDocuments/u/G/TBTN18/TPKM317.DOCX","FR")</f>
        <v>FR</v>
      </c>
      <c r="K36" s="17" t="str">
        <f>HYPERLINK("https://docs.wto.org/imrd/directdoc.asp?DDFDocuments/v/G/TBTN18/TPKM317.DOCX","ES")</f>
        <v>ES</v>
      </c>
    </row>
    <row r="37" spans="1:11" ht="75">
      <c r="A37" s="11" t="s">
        <v>311</v>
      </c>
      <c r="B37" s="12" t="s">
        <v>73</v>
      </c>
      <c r="C37" s="13">
        <v>43154</v>
      </c>
      <c r="D37" s="13">
        <f t="shared" si="1"/>
        <v>43214</v>
      </c>
      <c r="E37" s="15" t="s">
        <v>312</v>
      </c>
      <c r="F37" s="16" t="s">
        <v>313</v>
      </c>
      <c r="G37" s="15" t="s">
        <v>314</v>
      </c>
      <c r="H37" s="15" t="s">
        <v>166</v>
      </c>
      <c r="I37" s="17" t="str">
        <f>HYPERLINK("https://docs.wto.org/imrd/directdoc.asp?DDFDocuments/t/G/TBTN13/BRA559A5.DOCX","EN")</f>
        <v>EN</v>
      </c>
      <c r="J37" s="17" t="str">
        <f>HYPERLINK("https://docs.wto.org/imrd/directdoc.asp?DDFDocuments/u/G/TBTN13/BRA559A5.DOCX","FR")</f>
        <v>FR</v>
      </c>
      <c r="K37" s="17" t="str">
        <f>HYPERLINK("https://docs.wto.org/imrd/directdoc.asp?DDFDocuments/v/G/TBTN13/BRA559A5.DOCX","ES")</f>
        <v>ES</v>
      </c>
    </row>
    <row r="38" spans="1:11" ht="30">
      <c r="A38" s="11" t="s">
        <v>315</v>
      </c>
      <c r="B38" s="12" t="s">
        <v>73</v>
      </c>
      <c r="C38" s="13">
        <v>43154</v>
      </c>
      <c r="D38" s="13">
        <f t="shared" si="1"/>
        <v>43214</v>
      </c>
      <c r="E38" s="15" t="s">
        <v>316</v>
      </c>
      <c r="F38" s="16" t="s">
        <v>317</v>
      </c>
      <c r="G38" s="15" t="s">
        <v>314</v>
      </c>
      <c r="H38" s="15" t="s">
        <v>132</v>
      </c>
      <c r="I38" s="17" t="str">
        <f>HYPERLINK("https://docs.wto.org/imrd/directdoc.asp?DDFDocuments/t/G/TBTN18/BRA792.DOCX","EN")</f>
        <v>EN</v>
      </c>
      <c r="J38" s="17" t="str">
        <f>HYPERLINK("https://docs.wto.org/imrd/directdoc.asp?DDFDocuments/u/G/TBTN18/BRA792.DOCX","FR")</f>
        <v>FR</v>
      </c>
      <c r="K38" s="17" t="str">
        <f>HYPERLINK("https://docs.wto.org/imrd/directdoc.asp?DDFDocuments/v/G/TBTN18/BRA792.DOCX","ES")</f>
        <v>ES</v>
      </c>
    </row>
    <row r="39" spans="1:11" ht="30">
      <c r="A39" s="11" t="s">
        <v>318</v>
      </c>
      <c r="B39" s="12" t="s">
        <v>181</v>
      </c>
      <c r="C39" s="13">
        <v>43154</v>
      </c>
      <c r="D39" s="13">
        <f t="shared" si="1"/>
        <v>43214</v>
      </c>
      <c r="E39" s="15" t="s">
        <v>319</v>
      </c>
      <c r="F39" s="16"/>
      <c r="G39" s="15" t="s">
        <v>320</v>
      </c>
      <c r="H39" s="15" t="s">
        <v>132</v>
      </c>
      <c r="I39" s="17" t="str">
        <f>HYPERLINK("https://docs.wto.org/imrd/directdoc.asp?DDFDocuments/t/G/TBTN18/CRI173.DOCX","EN")</f>
        <v>EN</v>
      </c>
      <c r="J39" s="17" t="str">
        <f>HYPERLINK("https://docs.wto.org/imrd/directdoc.asp?DDFDocuments/u/G/TBTN18/CRI173.DOCX","FR")</f>
        <v>FR</v>
      </c>
      <c r="K39" s="17" t="str">
        <f>HYPERLINK("https://docs.wto.org/imrd/directdoc.asp?DDFDocuments/v/G/TBTN18/CRI173.DOCX","ES")</f>
        <v>ES</v>
      </c>
    </row>
    <row r="40" spans="1:11" ht="105">
      <c r="A40" s="11" t="s">
        <v>321</v>
      </c>
      <c r="B40" s="12" t="s">
        <v>124</v>
      </c>
      <c r="C40" s="13">
        <v>43154</v>
      </c>
      <c r="D40" s="13">
        <f t="shared" si="1"/>
        <v>43214</v>
      </c>
      <c r="E40" s="15" t="s">
        <v>322</v>
      </c>
      <c r="F40" s="16" t="s">
        <v>323</v>
      </c>
      <c r="G40" s="15" t="s">
        <v>324</v>
      </c>
      <c r="H40" s="15"/>
      <c r="I40" s="17" t="str">
        <f>HYPERLINK("https://docs.wto.org/imrd/directdoc.asp?DDFDocuments/t/G/TBTN14/ECU206A3.DOCX","EN")</f>
        <v>EN</v>
      </c>
      <c r="J40" s="17" t="str">
        <f>HYPERLINK("https://docs.wto.org/imrd/directdoc.asp?DDFDocuments/u/G/TBTN14/ECU206A3.DOCX","FR")</f>
        <v>FR</v>
      </c>
      <c r="K40" s="17" t="str">
        <f>HYPERLINK("https://docs.wto.org/imrd/directdoc.asp?DDFDocuments/v/G/TBTN14/ECU206A3.DOCX","ES")</f>
        <v>ES</v>
      </c>
    </row>
    <row r="41" spans="1:11">
      <c r="A41" s="11" t="s">
        <v>325</v>
      </c>
      <c r="B41" s="12" t="s">
        <v>326</v>
      </c>
      <c r="C41" s="13">
        <v>43154</v>
      </c>
      <c r="D41" s="13">
        <f t="shared" si="1"/>
        <v>43214</v>
      </c>
      <c r="E41" s="15" t="s">
        <v>327</v>
      </c>
      <c r="F41" s="16"/>
      <c r="G41" s="15" t="s">
        <v>328</v>
      </c>
      <c r="H41" s="15" t="s">
        <v>329</v>
      </c>
      <c r="I41" s="17" t="str">
        <f>HYPERLINK("https://docs.wto.org/imrd/directdoc.asp?DDFDocuments/t/G/TBTN18/MDA35.DOCX","EN")</f>
        <v>EN</v>
      </c>
      <c r="J41" s="17" t="str">
        <f>HYPERLINK("https://docs.wto.org/imrd/directdoc.asp?DDFDocuments/u/G/TBTN18/MDA35.DOCX","FR")</f>
        <v>FR</v>
      </c>
      <c r="K41" s="17" t="str">
        <f>HYPERLINK("https://docs.wto.org/imrd/directdoc.asp?DDFDocuments/v/G/TBTN18/MDA35.DOCX","ES")</f>
        <v>ES</v>
      </c>
    </row>
    <row r="42" spans="1:11" ht="60">
      <c r="A42" s="11" t="s">
        <v>330</v>
      </c>
      <c r="B42" s="12" t="s">
        <v>326</v>
      </c>
      <c r="C42" s="13">
        <v>43154</v>
      </c>
      <c r="D42" s="13">
        <f t="shared" si="1"/>
        <v>43214</v>
      </c>
      <c r="E42" s="15" t="s">
        <v>331</v>
      </c>
      <c r="F42" s="16"/>
      <c r="G42" s="15" t="s">
        <v>332</v>
      </c>
      <c r="H42" s="15" t="s">
        <v>333</v>
      </c>
      <c r="I42" s="17" t="str">
        <f>HYPERLINK("https://docs.wto.org/imrd/directdoc.asp?DDFDocuments/t/G/TBTN18/MDA36.DOCX","EN")</f>
        <v>EN</v>
      </c>
      <c r="J42" s="17" t="str">
        <f>HYPERLINK("https://docs.wto.org/imrd/directdoc.asp?DDFDocuments/u/G/TBTN18/MDA36.DOCX","FR")</f>
        <v>FR</v>
      </c>
      <c r="K42" s="17" t="str">
        <f>HYPERLINK("https://docs.wto.org/imrd/directdoc.asp?DDFDocuments/v/G/TBTN18/MDA36.DOCX","ES")</f>
        <v>ES</v>
      </c>
    </row>
    <row r="43" spans="1:11">
      <c r="A43" s="11" t="s">
        <v>334</v>
      </c>
      <c r="B43" s="12" t="s">
        <v>326</v>
      </c>
      <c r="C43" s="13">
        <v>43154</v>
      </c>
      <c r="D43" s="13">
        <f t="shared" si="1"/>
        <v>43214</v>
      </c>
      <c r="E43" s="15" t="s">
        <v>335</v>
      </c>
      <c r="F43" s="16"/>
      <c r="G43" s="15" t="s">
        <v>336</v>
      </c>
      <c r="H43" s="15" t="s">
        <v>16</v>
      </c>
      <c r="I43" s="17" t="str">
        <f>HYPERLINK("https://docs.wto.org/imrd/directdoc.asp?DDFDocuments/t/G/TBTN18/MDA37.DOCX","EN")</f>
        <v>EN</v>
      </c>
      <c r="J43" s="17" t="str">
        <f>HYPERLINK("https://docs.wto.org/imrd/directdoc.asp?DDFDocuments/u/G/TBTN18/MDA37.DOCX","FR")</f>
        <v>FR</v>
      </c>
      <c r="K43" s="17" t="str">
        <f>HYPERLINK("https://docs.wto.org/imrd/directdoc.asp?DDFDocuments/v/G/TBTN18/MDA37.DOCX","ES")</f>
        <v>ES</v>
      </c>
    </row>
    <row r="44" spans="1:11">
      <c r="A44" s="11" t="s">
        <v>337</v>
      </c>
      <c r="B44" s="12" t="s">
        <v>326</v>
      </c>
      <c r="C44" s="13">
        <v>43154</v>
      </c>
      <c r="D44" s="13">
        <f t="shared" si="1"/>
        <v>43214</v>
      </c>
      <c r="E44" s="15" t="s">
        <v>338</v>
      </c>
      <c r="F44" s="16"/>
      <c r="G44" s="15" t="s">
        <v>339</v>
      </c>
      <c r="H44" s="15" t="s">
        <v>340</v>
      </c>
      <c r="I44" s="17" t="str">
        <f>HYPERLINK("https://docs.wto.org/imrd/directdoc.asp?DDFDocuments/t/G/TBTN18/MDA38.DOCX","EN")</f>
        <v>EN</v>
      </c>
      <c r="J44" s="17" t="str">
        <f>HYPERLINK("https://docs.wto.org/imrd/directdoc.asp?DDFDocuments/u/G/TBTN18/MDA38.DOCX","FR")</f>
        <v>FR</v>
      </c>
      <c r="K44" s="17" t="str">
        <f>HYPERLINK("https://docs.wto.org/imrd/directdoc.asp?DDFDocuments/v/G/TBTN18/MDA38.DOCX","ES")</f>
        <v>ES</v>
      </c>
    </row>
    <row r="45" spans="1:11" ht="30">
      <c r="A45" s="11" t="s">
        <v>341</v>
      </c>
      <c r="B45" s="12" t="s">
        <v>326</v>
      </c>
      <c r="C45" s="13">
        <v>43154</v>
      </c>
      <c r="D45" s="13">
        <f t="shared" si="1"/>
        <v>43214</v>
      </c>
      <c r="E45" s="15" t="s">
        <v>342</v>
      </c>
      <c r="F45" s="16"/>
      <c r="G45" s="15" t="s">
        <v>343</v>
      </c>
      <c r="H45" s="15" t="s">
        <v>344</v>
      </c>
      <c r="I45" s="17" t="str">
        <f>HYPERLINK("https://docs.wto.org/imrd/directdoc.asp?DDFDocuments/t/G/TBTN18/MDA39.DOCX","EN")</f>
        <v>EN</v>
      </c>
      <c r="J45" s="17" t="str">
        <f>HYPERLINK("https://docs.wto.org/imrd/directdoc.asp?DDFDocuments/u/G/TBTN18/MDA39.DOCX","FR")</f>
        <v>FR</v>
      </c>
      <c r="K45" s="17" t="str">
        <f>HYPERLINK("https://docs.wto.org/imrd/directdoc.asp?DDFDocuments/v/G/TBTN18/MDA39.DOCX","ES")</f>
        <v>ES</v>
      </c>
    </row>
    <row r="46" spans="1:11" ht="30">
      <c r="A46" s="11" t="s">
        <v>345</v>
      </c>
      <c r="B46" s="12" t="s">
        <v>326</v>
      </c>
      <c r="C46" s="13">
        <v>43154</v>
      </c>
      <c r="D46" s="13">
        <f t="shared" si="1"/>
        <v>43214</v>
      </c>
      <c r="E46" s="15" t="s">
        <v>346</v>
      </c>
      <c r="F46" s="16"/>
      <c r="G46" s="15" t="s">
        <v>347</v>
      </c>
      <c r="H46" s="15" t="s">
        <v>348</v>
      </c>
      <c r="I46" s="17" t="str">
        <f>HYPERLINK("https://docs.wto.org/imrd/directdoc.asp?DDFDocuments/t/G/TBTN18/MDA40.DOCX","EN")</f>
        <v>EN</v>
      </c>
      <c r="J46" s="17" t="str">
        <f>HYPERLINK("https://docs.wto.org/imrd/directdoc.asp?DDFDocuments/u/G/TBTN18/MDA40.DOCX","FR")</f>
        <v>FR</v>
      </c>
      <c r="K46" s="17" t="str">
        <f>HYPERLINK("https://docs.wto.org/imrd/directdoc.asp?DDFDocuments/v/G/TBTN18/MDA40.DOCX","ES")</f>
        <v>ES</v>
      </c>
    </row>
    <row r="47" spans="1:11">
      <c r="A47" s="11" t="s">
        <v>349</v>
      </c>
      <c r="B47" s="12" t="s">
        <v>326</v>
      </c>
      <c r="C47" s="13">
        <v>43154</v>
      </c>
      <c r="D47" s="13">
        <f t="shared" si="1"/>
        <v>43214</v>
      </c>
      <c r="E47" s="15" t="s">
        <v>350</v>
      </c>
      <c r="F47" s="16"/>
      <c r="G47" s="15" t="s">
        <v>351</v>
      </c>
      <c r="H47" s="15" t="s">
        <v>352</v>
      </c>
      <c r="I47" s="17" t="str">
        <f>HYPERLINK("https://docs.wto.org/imrd/directdoc.asp?DDFDocuments/t/G/TBTN18/MDA41.DOCX","EN")</f>
        <v>EN</v>
      </c>
      <c r="J47" s="17" t="str">
        <f>HYPERLINK("https://docs.wto.org/imrd/directdoc.asp?DDFDocuments/u/G/TBTN18/MDA41.DOCX","FR")</f>
        <v>FR</v>
      </c>
      <c r="K47" s="17" t="str">
        <f>HYPERLINK("https://docs.wto.org/imrd/directdoc.asp?DDFDocuments/v/G/TBTN18/MDA41.DOCX","ES")</f>
        <v>ES</v>
      </c>
    </row>
    <row r="48" spans="1:11">
      <c r="A48" s="11" t="s">
        <v>353</v>
      </c>
      <c r="B48" s="12" t="s">
        <v>326</v>
      </c>
      <c r="C48" s="13">
        <v>43154</v>
      </c>
      <c r="D48" s="13">
        <f t="shared" si="1"/>
        <v>43214</v>
      </c>
      <c r="E48" s="15" t="s">
        <v>354</v>
      </c>
      <c r="F48" s="16"/>
      <c r="G48" s="15" t="s">
        <v>355</v>
      </c>
      <c r="H48" s="15" t="s">
        <v>340</v>
      </c>
      <c r="I48" s="17" t="str">
        <f>HYPERLINK("https://docs.wto.org/imrd/directdoc.asp?DDFDocuments/t/G/TBTN18/MDA42.DOCX","EN")</f>
        <v>EN</v>
      </c>
      <c r="J48" s="17" t="str">
        <f>HYPERLINK("https://docs.wto.org/imrd/directdoc.asp?DDFDocuments/u/G/TBTN18/MDA42.DOCX","FR")</f>
        <v>FR</v>
      </c>
      <c r="K48" s="17" t="str">
        <f>HYPERLINK("https://docs.wto.org/imrd/directdoc.asp?DDFDocuments/v/G/TBTN18/MDA42.DOCX","ES")</f>
        <v>ES</v>
      </c>
    </row>
    <row r="49" spans="1:11" ht="60">
      <c r="A49" s="11" t="s">
        <v>356</v>
      </c>
      <c r="B49" s="12" t="s">
        <v>326</v>
      </c>
      <c r="C49" s="13">
        <v>43154</v>
      </c>
      <c r="D49" s="13">
        <f t="shared" si="1"/>
        <v>43214</v>
      </c>
      <c r="E49" s="15" t="s">
        <v>357</v>
      </c>
      <c r="F49" s="16"/>
      <c r="G49" s="15" t="s">
        <v>347</v>
      </c>
      <c r="H49" s="15" t="s">
        <v>358</v>
      </c>
      <c r="I49" s="17" t="str">
        <f>HYPERLINK("https://docs.wto.org/imrd/directdoc.asp?DDFDocuments/t/G/TBTN18/MDA43.DOCX","EN")</f>
        <v>EN</v>
      </c>
      <c r="J49" s="17" t="str">
        <f>HYPERLINK("https://docs.wto.org/imrd/directdoc.asp?DDFDocuments/u/G/TBTN18/MDA43.DOCX","FR")</f>
        <v>FR</v>
      </c>
      <c r="K49" s="17" t="str">
        <f>HYPERLINK("https://docs.wto.org/imrd/directdoc.asp?DDFDocuments/v/G/TBTN18/MDA43.DOCX","ES")</f>
        <v>ES</v>
      </c>
    </row>
    <row r="50" spans="1:11" ht="30">
      <c r="A50" s="11" t="s">
        <v>359</v>
      </c>
      <c r="B50" s="12" t="s">
        <v>326</v>
      </c>
      <c r="C50" s="13">
        <v>43154</v>
      </c>
      <c r="D50" s="13">
        <f t="shared" si="1"/>
        <v>43214</v>
      </c>
      <c r="E50" s="15" t="s">
        <v>360</v>
      </c>
      <c r="F50" s="16"/>
      <c r="G50" s="15" t="s">
        <v>343</v>
      </c>
      <c r="H50" s="15" t="s">
        <v>45</v>
      </c>
      <c r="I50" s="17" t="str">
        <f>HYPERLINK("https://docs.wto.org/imrd/directdoc.asp?DDFDocuments/t/G/TBTN18/MDA44.DOCX","EN")</f>
        <v>EN</v>
      </c>
      <c r="J50" s="17" t="str">
        <f>HYPERLINK("https://docs.wto.org/imrd/directdoc.asp?DDFDocuments/u/G/TBTN18/MDA44.DOCX","FR")</f>
        <v>FR</v>
      </c>
      <c r="K50" s="17" t="str">
        <f>HYPERLINK("https://docs.wto.org/imrd/directdoc.asp?DDFDocuments/v/G/TBTN18/MDA44.DOCX","ES")</f>
        <v>ES</v>
      </c>
    </row>
    <row r="51" spans="1:11">
      <c r="A51" s="11" t="s">
        <v>361</v>
      </c>
      <c r="B51" s="12" t="s">
        <v>326</v>
      </c>
      <c r="C51" s="13">
        <v>43154</v>
      </c>
      <c r="D51" s="13">
        <f t="shared" si="1"/>
        <v>43214</v>
      </c>
      <c r="E51" s="15" t="s">
        <v>362</v>
      </c>
      <c r="F51" s="16"/>
      <c r="G51" s="15" t="s">
        <v>355</v>
      </c>
      <c r="H51" s="15" t="s">
        <v>45</v>
      </c>
      <c r="I51" s="17" t="str">
        <f>HYPERLINK("https://docs.wto.org/imrd/directdoc.asp?DDFDocuments/t/G/TBTN18/MDA45.DOCX","EN")</f>
        <v>EN</v>
      </c>
      <c r="J51" s="17" t="str">
        <f>HYPERLINK("https://docs.wto.org/imrd/directdoc.asp?DDFDocuments/u/G/TBTN18/MDA45.DOCX","FR")</f>
        <v>FR</v>
      </c>
      <c r="K51" s="17" t="str">
        <f>HYPERLINK("https://docs.wto.org/imrd/directdoc.asp?DDFDocuments/v/G/TBTN18/MDA45.DOCX","ES")</f>
        <v>ES</v>
      </c>
    </row>
    <row r="52" spans="1:11" ht="30">
      <c r="A52" s="11" t="s">
        <v>363</v>
      </c>
      <c r="B52" s="12" t="s">
        <v>326</v>
      </c>
      <c r="C52" s="13">
        <v>43154</v>
      </c>
      <c r="D52" s="13">
        <f t="shared" si="1"/>
        <v>43214</v>
      </c>
      <c r="E52" s="15" t="s">
        <v>364</v>
      </c>
      <c r="F52" s="16"/>
      <c r="G52" s="15" t="s">
        <v>365</v>
      </c>
      <c r="H52" s="15" t="s">
        <v>132</v>
      </c>
      <c r="I52" s="17" t="str">
        <f>HYPERLINK("https://docs.wto.org/imrd/directdoc.asp?DDFDocuments/t/G/TBTN18/MDA46.DOCX","EN")</f>
        <v>EN</v>
      </c>
      <c r="J52" s="17" t="str">
        <f>HYPERLINK("https://docs.wto.org/imrd/directdoc.asp?DDFDocuments/u/G/TBTN18/MDA46.DOCX","FR")</f>
        <v>FR</v>
      </c>
      <c r="K52" s="17" t="str">
        <f>HYPERLINK("https://docs.wto.org/imrd/directdoc.asp?DDFDocuments/v/G/TBTN18/MDA46.DOCX","ES")</f>
        <v>ES</v>
      </c>
    </row>
    <row r="53" spans="1:11" ht="30">
      <c r="A53" s="11" t="s">
        <v>366</v>
      </c>
      <c r="B53" s="12" t="s">
        <v>326</v>
      </c>
      <c r="C53" s="13">
        <v>43154</v>
      </c>
      <c r="D53" s="13">
        <f t="shared" si="1"/>
        <v>43214</v>
      </c>
      <c r="E53" s="15" t="s">
        <v>367</v>
      </c>
      <c r="F53" s="16"/>
      <c r="G53" s="15" t="s">
        <v>368</v>
      </c>
      <c r="H53" s="15" t="s">
        <v>369</v>
      </c>
      <c r="I53" s="17" t="str">
        <f>HYPERLINK("https://docs.wto.org/imrd/directdoc.asp?DDFDocuments/t/G/TBTN18/MDA47.DOCX","EN")</f>
        <v>EN</v>
      </c>
      <c r="J53" s="17" t="str">
        <f>HYPERLINK("https://docs.wto.org/imrd/directdoc.asp?DDFDocuments/u/G/TBTN18/MDA47.DOCX","FR")</f>
        <v>FR</v>
      </c>
      <c r="K53" s="17" t="str">
        <f>HYPERLINK("https://docs.wto.org/imrd/directdoc.asp?DDFDocuments/v/G/TBTN18/MDA47.DOCX","ES")</f>
        <v>ES</v>
      </c>
    </row>
    <row r="54" spans="1:11" ht="60">
      <c r="A54" s="11" t="s">
        <v>370</v>
      </c>
      <c r="B54" s="12" t="s">
        <v>326</v>
      </c>
      <c r="C54" s="13">
        <v>43154</v>
      </c>
      <c r="D54" s="13">
        <f t="shared" si="1"/>
        <v>43214</v>
      </c>
      <c r="E54" s="15" t="s">
        <v>371</v>
      </c>
      <c r="F54" s="16"/>
      <c r="G54" s="15" t="s">
        <v>332</v>
      </c>
      <c r="H54" s="15" t="s">
        <v>147</v>
      </c>
      <c r="I54" s="17" t="str">
        <f>HYPERLINK("https://docs.wto.org/imrd/directdoc.asp?DDFDocuments/t/G/TBTN18/MDA48.DOCX","EN")</f>
        <v>EN</v>
      </c>
      <c r="J54" s="17" t="str">
        <f>HYPERLINK("https://docs.wto.org/imrd/directdoc.asp?DDFDocuments/u/G/TBTN18/MDA48.DOCX","FR")</f>
        <v>FR</v>
      </c>
      <c r="K54" s="17" t="str">
        <f>HYPERLINK("https://docs.wto.org/imrd/directdoc.asp?DDFDocuments/v/G/TBTN18/MDA48.DOCX","ES")</f>
        <v>ES</v>
      </c>
    </row>
    <row r="55" spans="1:11" ht="45">
      <c r="A55" s="11" t="s">
        <v>372</v>
      </c>
      <c r="B55" s="12" t="s">
        <v>326</v>
      </c>
      <c r="C55" s="13">
        <v>43154</v>
      </c>
      <c r="D55" s="13">
        <f t="shared" si="1"/>
        <v>43214</v>
      </c>
      <c r="E55" s="15" t="s">
        <v>373</v>
      </c>
      <c r="F55" s="16"/>
      <c r="G55" s="15" t="s">
        <v>365</v>
      </c>
      <c r="H55" s="15" t="s">
        <v>374</v>
      </c>
      <c r="I55" s="17" t="str">
        <f>HYPERLINK("https://docs.wto.org/imrd/directdoc.asp?DDFDocuments/t/G/TBTN18/MDA49.DOCX","EN")</f>
        <v>EN</v>
      </c>
      <c r="J55" s="17" t="str">
        <f>HYPERLINK("https://docs.wto.org/imrd/directdoc.asp?DDFDocuments/u/G/TBTN18/MDA49.DOCX","FR")</f>
        <v>FR</v>
      </c>
      <c r="K55" s="17" t="str">
        <f>HYPERLINK("https://docs.wto.org/imrd/directdoc.asp?DDFDocuments/v/G/TBTN18/MDA49.DOCX","ES")</f>
        <v>ES</v>
      </c>
    </row>
    <row r="56" spans="1:11" ht="30">
      <c r="A56" s="11" t="s">
        <v>375</v>
      </c>
      <c r="B56" s="12" t="s">
        <v>326</v>
      </c>
      <c r="C56" s="13">
        <v>43154</v>
      </c>
      <c r="D56" s="13">
        <f t="shared" si="1"/>
        <v>43214</v>
      </c>
      <c r="E56" s="15" t="s">
        <v>376</v>
      </c>
      <c r="F56" s="16"/>
      <c r="G56" s="15" t="s">
        <v>355</v>
      </c>
      <c r="H56" s="15" t="s">
        <v>45</v>
      </c>
      <c r="I56" s="17" t="str">
        <f>HYPERLINK("https://docs.wto.org/imrd/directdoc.asp?DDFDocuments/t/G/TBTN18/MDA50.DOCX","EN")</f>
        <v>EN</v>
      </c>
      <c r="J56" s="17" t="str">
        <f>HYPERLINK("https://docs.wto.org/imrd/directdoc.asp?DDFDocuments/u/G/TBTN18/MDA50.DOCX","FR")</f>
        <v>FR</v>
      </c>
      <c r="K56" s="17" t="str">
        <f>HYPERLINK("https://docs.wto.org/imrd/directdoc.asp?DDFDocuments/v/G/TBTN18/MDA50.DOCX","ES")</f>
        <v>ES</v>
      </c>
    </row>
    <row r="57" spans="1:11" ht="409.5">
      <c r="A57" s="11" t="s">
        <v>377</v>
      </c>
      <c r="B57" s="12" t="s">
        <v>216</v>
      </c>
      <c r="C57" s="13">
        <v>43154</v>
      </c>
      <c r="D57" s="13">
        <f t="shared" si="1"/>
        <v>43214</v>
      </c>
      <c r="E57" s="15" t="s">
        <v>378</v>
      </c>
      <c r="F57" s="16" t="s">
        <v>379</v>
      </c>
      <c r="G57" s="15" t="s">
        <v>380</v>
      </c>
      <c r="H57" s="15" t="s">
        <v>220</v>
      </c>
      <c r="I57" s="17" t="str">
        <f>HYPERLINK("https://docs.wto.org/imrd/directdoc.asp?DDFDocuments/t/G/TBTN17/TPKM304A1.DOCX","EN")</f>
        <v>EN</v>
      </c>
      <c r="J57" s="17" t="str">
        <f>HYPERLINK("https://docs.wto.org/imrd/directdoc.asp?DDFDocuments/u/G/TBTN17/TPKM304A1.DOCX","FR")</f>
        <v>FR</v>
      </c>
      <c r="K57" s="17" t="str">
        <f>HYPERLINK("https://docs.wto.org/imrd/directdoc.asp?DDFDocuments/v/G/TBTN17/TPKM304A1.DOCX","ES")</f>
        <v>ES</v>
      </c>
    </row>
    <row r="58" spans="1:11" ht="45">
      <c r="A58" s="11" t="s">
        <v>381</v>
      </c>
      <c r="B58" s="12" t="s">
        <v>216</v>
      </c>
      <c r="C58" s="13">
        <v>43154</v>
      </c>
      <c r="D58" s="13">
        <f t="shared" si="1"/>
        <v>43214</v>
      </c>
      <c r="E58" s="15" t="s">
        <v>382</v>
      </c>
      <c r="F58" s="16"/>
      <c r="G58" s="15" t="s">
        <v>383</v>
      </c>
      <c r="H58" s="15" t="s">
        <v>197</v>
      </c>
      <c r="I58" s="17" t="str">
        <f>HYPERLINK("https://docs.wto.org/imrd/directdoc.asp?DDFDocuments/t/G/TBTN17/TPKM307A1.DOCX","EN")</f>
        <v>EN</v>
      </c>
      <c r="J58" s="17" t="str">
        <f>HYPERLINK("https://docs.wto.org/imrd/directdoc.asp?DDFDocuments/u/G/TBTN17/TPKM307A1.DOCX","FR")</f>
        <v>FR</v>
      </c>
      <c r="K58" s="17" t="str">
        <f>HYPERLINK("https://docs.wto.org/imrd/directdoc.asp?DDFDocuments/v/G/TBTN17/TPKM307A1.DOCX","ES")</f>
        <v>ES</v>
      </c>
    </row>
    <row r="59" spans="1:11" ht="30">
      <c r="A59" s="11" t="s">
        <v>384</v>
      </c>
      <c r="B59" s="12" t="s">
        <v>73</v>
      </c>
      <c r="C59" s="13">
        <v>43153</v>
      </c>
      <c r="D59" s="13">
        <f t="shared" ref="D59:D122" si="2">C59+60</f>
        <v>43213</v>
      </c>
      <c r="E59" s="15" t="s">
        <v>385</v>
      </c>
      <c r="F59" s="16" t="s">
        <v>317</v>
      </c>
      <c r="G59" s="15" t="s">
        <v>314</v>
      </c>
      <c r="H59" s="15" t="s">
        <v>132</v>
      </c>
      <c r="I59" s="17" t="str">
        <f>HYPERLINK("https://docs.wto.org/imrd/directdoc.asp?DDFDocuments/t/G/TBTN18/BRA790.DOCX","EN")</f>
        <v>EN</v>
      </c>
      <c r="J59" s="17" t="str">
        <f>HYPERLINK("https://docs.wto.org/imrd/directdoc.asp?DDFDocuments/u/G/TBTN18/BRA790.DOCX","FR")</f>
        <v>FR</v>
      </c>
      <c r="K59" s="17" t="str">
        <f>HYPERLINK("https://docs.wto.org/imrd/directdoc.asp?DDFDocuments/v/G/TBTN18/BRA790.DOCX","ES")</f>
        <v>ES</v>
      </c>
    </row>
    <row r="60" spans="1:11" ht="30">
      <c r="A60" s="11" t="s">
        <v>386</v>
      </c>
      <c r="B60" s="12" t="s">
        <v>73</v>
      </c>
      <c r="C60" s="13">
        <v>43153</v>
      </c>
      <c r="D60" s="13">
        <f t="shared" si="2"/>
        <v>43213</v>
      </c>
      <c r="E60" s="15" t="s">
        <v>316</v>
      </c>
      <c r="F60" s="16" t="s">
        <v>317</v>
      </c>
      <c r="G60" s="15" t="s">
        <v>314</v>
      </c>
      <c r="H60" s="15" t="s">
        <v>132</v>
      </c>
      <c r="I60" s="17" t="str">
        <f>HYPERLINK("https://docs.wto.org/imrd/directdoc.asp?DDFDocuments/t/G/TBTN18/BRA791.DOCX","EN")</f>
        <v>EN</v>
      </c>
      <c r="J60" s="17" t="str">
        <f>HYPERLINK("https://docs.wto.org/imrd/directdoc.asp?DDFDocuments/u/G/TBTN18/BRA791.DOCX","FR")</f>
        <v>FR</v>
      </c>
      <c r="K60" s="17" t="str">
        <f>HYPERLINK("https://docs.wto.org/imrd/directdoc.asp?DDFDocuments/v/G/TBTN18/BRA791.DOCX","ES")</f>
        <v>ES</v>
      </c>
    </row>
    <row r="61" spans="1:11">
      <c r="A61" s="11" t="s">
        <v>387</v>
      </c>
      <c r="B61" s="12" t="s">
        <v>152</v>
      </c>
      <c r="C61" s="13">
        <v>43153</v>
      </c>
      <c r="D61" s="13">
        <f t="shared" si="2"/>
        <v>43213</v>
      </c>
      <c r="E61" s="15"/>
      <c r="F61" s="16" t="s">
        <v>78</v>
      </c>
      <c r="G61" s="15" t="s">
        <v>154</v>
      </c>
      <c r="H61" s="15" t="s">
        <v>16</v>
      </c>
      <c r="I61" s="17" t="str">
        <f>HYPERLINK("https://docs.wto.org/imrd/directdoc.asp?DDFDocuments/t/G/TBTN18/JPN586.DOCX","EN")</f>
        <v>EN</v>
      </c>
      <c r="J61" s="17" t="str">
        <f>HYPERLINK("https://docs.wto.org/imrd/directdoc.asp?DDFDocuments/u/G/TBTN18/JPN586.DOCX","FR")</f>
        <v>FR</v>
      </c>
      <c r="K61" s="17" t="str">
        <f>HYPERLINK("https://docs.wto.org/imrd/directdoc.asp?DDFDocuments/v/G/TBTN18/JPN586.DOCX","ES")</f>
        <v>ES</v>
      </c>
    </row>
    <row r="62" spans="1:11">
      <c r="A62" s="11" t="s">
        <v>388</v>
      </c>
      <c r="B62" s="12" t="s">
        <v>81</v>
      </c>
      <c r="C62" s="13">
        <v>43153</v>
      </c>
      <c r="D62" s="13">
        <f t="shared" si="2"/>
        <v>43213</v>
      </c>
      <c r="E62" s="15" t="s">
        <v>389</v>
      </c>
      <c r="F62" s="16"/>
      <c r="G62" s="15" t="s">
        <v>390</v>
      </c>
      <c r="H62" s="15" t="s">
        <v>132</v>
      </c>
      <c r="I62" s="17" t="str">
        <f>HYPERLINK("https://docs.wto.org/imrd/directdoc.asp?DDFDocuments/t/G/TBTN18/KOR752.DOCX","EN")</f>
        <v>EN</v>
      </c>
      <c r="J62" s="17" t="str">
        <f>HYPERLINK("https://docs.wto.org/imrd/directdoc.asp?DDFDocuments/u/G/TBTN18/KOR752.DOCX","FR")</f>
        <v>FR</v>
      </c>
      <c r="K62" s="17" t="str">
        <f>HYPERLINK("https://docs.wto.org/imrd/directdoc.asp?DDFDocuments/v/G/TBTN18/KOR752.DOCX","ES")</f>
        <v>ES</v>
      </c>
    </row>
    <row r="63" spans="1:11" ht="60">
      <c r="A63" s="11" t="s">
        <v>391</v>
      </c>
      <c r="B63" s="12" t="s">
        <v>112</v>
      </c>
      <c r="C63" s="13">
        <v>43153</v>
      </c>
      <c r="D63" s="13">
        <f t="shared" si="2"/>
        <v>43213</v>
      </c>
      <c r="E63" s="15"/>
      <c r="F63" s="16" t="s">
        <v>392</v>
      </c>
      <c r="G63" s="15" t="s">
        <v>393</v>
      </c>
      <c r="H63" s="15" t="s">
        <v>394</v>
      </c>
      <c r="I63" s="17" t="str">
        <f>HYPERLINK("https://docs.wto.org/imrd/directdoc.asp?DDFDocuments/t/G/TBTN18/UGA811.DOCX","EN")</f>
        <v>EN</v>
      </c>
      <c r="J63" s="17" t="str">
        <f>HYPERLINK("https://docs.wto.org/imrd/directdoc.asp?DDFDocuments/u/G/TBTN18/UGA811.DOCX","FR")</f>
        <v>FR</v>
      </c>
      <c r="K63" s="17" t="str">
        <f>HYPERLINK("https://docs.wto.org/imrd/directdoc.asp?DDFDocuments/v/G/TBTN18/UGA811.DOCX","ES")</f>
        <v>ES</v>
      </c>
    </row>
    <row r="64" spans="1:11">
      <c r="A64" s="11" t="s">
        <v>395</v>
      </c>
      <c r="B64" s="12" t="s">
        <v>63</v>
      </c>
      <c r="C64" s="13">
        <v>43152</v>
      </c>
      <c r="D64" s="13">
        <f t="shared" si="2"/>
        <v>43212</v>
      </c>
      <c r="E64" s="15" t="s">
        <v>396</v>
      </c>
      <c r="F64" s="16"/>
      <c r="G64" s="15" t="s">
        <v>397</v>
      </c>
      <c r="H64" s="15" t="s">
        <v>16</v>
      </c>
      <c r="I64" s="17" t="str">
        <f>HYPERLINK("https://docs.wto.org/imrd/directdoc.asp?DDFDocuments/t/G/TBTN18/DOM226.DOCX","EN")</f>
        <v>EN</v>
      </c>
      <c r="J64" s="17" t="str">
        <f>HYPERLINK("https://docs.wto.org/imrd/directdoc.asp?DDFDocuments/u/G/TBTN18/DOM226.DOCX","FR")</f>
        <v>FR</v>
      </c>
      <c r="K64" s="17" t="str">
        <f>HYPERLINK("https://docs.wto.org/imrd/directdoc.asp?DDFDocuments/v/G/TBTN18/DOM226.DOCX","ES")</f>
        <v>ES</v>
      </c>
    </row>
    <row r="65" spans="1:11" ht="240">
      <c r="A65" s="11" t="s">
        <v>398</v>
      </c>
      <c r="B65" s="12" t="s">
        <v>124</v>
      </c>
      <c r="C65" s="13">
        <v>43152</v>
      </c>
      <c r="D65" s="13">
        <f t="shared" si="2"/>
        <v>43212</v>
      </c>
      <c r="E65" s="15" t="s">
        <v>399</v>
      </c>
      <c r="F65" s="16" t="s">
        <v>400</v>
      </c>
      <c r="G65" s="15" t="s">
        <v>401</v>
      </c>
      <c r="H65" s="15"/>
      <c r="I65" s="17"/>
      <c r="J65" s="17"/>
      <c r="K65" s="17" t="str">
        <f>HYPERLINK("https://docs.wto.org/imrd/directdoc.asp?DDFDocuments/v/G/TBTN14/177A6.DOCX","ES")</f>
        <v>ES</v>
      </c>
    </row>
    <row r="66" spans="1:11" ht="45">
      <c r="A66" s="11" t="s">
        <v>402</v>
      </c>
      <c r="B66" s="12" t="s">
        <v>403</v>
      </c>
      <c r="C66" s="13">
        <v>43152</v>
      </c>
      <c r="D66" s="13">
        <f t="shared" si="2"/>
        <v>43212</v>
      </c>
      <c r="E66" s="15" t="s">
        <v>404</v>
      </c>
      <c r="F66" s="16"/>
      <c r="G66" s="15" t="s">
        <v>405</v>
      </c>
      <c r="H66" s="15" t="s">
        <v>197</v>
      </c>
      <c r="I66" s="17" t="str">
        <f>HYPERLINK("https://docs.wto.org/imrd/directdoc.asp?DDFDocuments/t/G/TBTN16/EGY133A1.DOCX","EN")</f>
        <v>EN</v>
      </c>
      <c r="J66" s="17" t="str">
        <f>HYPERLINK("https://docs.wto.org/imrd/directdoc.asp?DDFDocuments/u/G/TBTN16/EGY133A1.DOCX","FR")</f>
        <v>FR</v>
      </c>
      <c r="K66" s="17" t="str">
        <f>HYPERLINK("https://docs.wto.org/imrd/directdoc.asp?DDFDocuments/v/G/TBTN16/EGY133A1.DOCX","ES")</f>
        <v>ES</v>
      </c>
    </row>
    <row r="67" spans="1:11" ht="45">
      <c r="A67" s="11" t="s">
        <v>406</v>
      </c>
      <c r="B67" s="12" t="s">
        <v>403</v>
      </c>
      <c r="C67" s="13">
        <v>43152</v>
      </c>
      <c r="D67" s="13">
        <f t="shared" si="2"/>
        <v>43212</v>
      </c>
      <c r="E67" s="15" t="s">
        <v>407</v>
      </c>
      <c r="F67" s="16"/>
      <c r="G67" s="15" t="s">
        <v>408</v>
      </c>
      <c r="H67" s="15" t="s">
        <v>197</v>
      </c>
      <c r="I67" s="17" t="str">
        <f>HYPERLINK("https://docs.wto.org/imrd/directdoc.asp?DDFDocuments/t/G/TBTN17/EGY164A1.DOCX","EN")</f>
        <v>EN</v>
      </c>
      <c r="J67" s="17" t="str">
        <f>HYPERLINK("https://docs.wto.org/imrd/directdoc.asp?DDFDocuments/u/G/TBTN17/EGY164A1.DOCX","FR")</f>
        <v>FR</v>
      </c>
      <c r="K67" s="17" t="str">
        <f>HYPERLINK("https://docs.wto.org/imrd/directdoc.asp?DDFDocuments/v/G/TBTN17/EGY164A1.DOCX","ES")</f>
        <v>ES</v>
      </c>
    </row>
    <row r="68" spans="1:11" ht="45">
      <c r="A68" s="11" t="s">
        <v>409</v>
      </c>
      <c r="B68" s="12" t="s">
        <v>403</v>
      </c>
      <c r="C68" s="13">
        <v>43152</v>
      </c>
      <c r="D68" s="13">
        <f t="shared" si="2"/>
        <v>43212</v>
      </c>
      <c r="E68" s="15" t="s">
        <v>410</v>
      </c>
      <c r="F68" s="16"/>
      <c r="G68" s="15" t="s">
        <v>411</v>
      </c>
      <c r="H68" s="15" t="s">
        <v>197</v>
      </c>
      <c r="I68" s="17" t="str">
        <f>HYPERLINK("https://docs.wto.org/imrd/directdoc.asp?DDFDocuments/t/G/TBTN17/EGY165A1.DOCX","EN")</f>
        <v>EN</v>
      </c>
      <c r="J68" s="17" t="str">
        <f>HYPERLINK("https://docs.wto.org/imrd/directdoc.asp?DDFDocuments/u/G/TBTN17/EGY165A1.DOCX","FR")</f>
        <v>FR</v>
      </c>
      <c r="K68" s="17" t="str">
        <f>HYPERLINK("https://docs.wto.org/imrd/directdoc.asp?DDFDocuments/v/G/TBTN17/EGY165A1.DOCX","ES")</f>
        <v>ES</v>
      </c>
    </row>
    <row r="69" spans="1:11">
      <c r="A69" s="11" t="s">
        <v>412</v>
      </c>
      <c r="B69" s="12" t="s">
        <v>403</v>
      </c>
      <c r="C69" s="13">
        <v>43152</v>
      </c>
      <c r="D69" s="13">
        <f t="shared" si="2"/>
        <v>43212</v>
      </c>
      <c r="E69" s="15" t="s">
        <v>413</v>
      </c>
      <c r="F69" s="16"/>
      <c r="G69" s="15" t="s">
        <v>414</v>
      </c>
      <c r="H69" s="15" t="s">
        <v>16</v>
      </c>
      <c r="I69" s="17" t="str">
        <f>HYPERLINK("https://docs.wto.org/imrd/directdoc.asp?DDFDocuments/t/G/TBTN18/EGY179.DOCX","EN")</f>
        <v>EN</v>
      </c>
      <c r="J69" s="17" t="str">
        <f>HYPERLINK("https://docs.wto.org/imrd/directdoc.asp?DDFDocuments/u/G/TBTN18/EGY179.DOCX","FR")</f>
        <v>FR</v>
      </c>
      <c r="K69" s="17" t="str">
        <f>HYPERLINK("https://docs.wto.org/imrd/directdoc.asp?DDFDocuments/v/G/TBTN18/EGY179.DOCX","ES")</f>
        <v>ES</v>
      </c>
    </row>
    <row r="70" spans="1:11">
      <c r="A70" s="11" t="s">
        <v>415</v>
      </c>
      <c r="B70" s="12" t="s">
        <v>403</v>
      </c>
      <c r="C70" s="13">
        <v>43152</v>
      </c>
      <c r="D70" s="13">
        <f t="shared" si="2"/>
        <v>43212</v>
      </c>
      <c r="E70" s="15" t="s">
        <v>416</v>
      </c>
      <c r="F70" s="16"/>
      <c r="G70" s="15" t="s">
        <v>417</v>
      </c>
      <c r="H70" s="15" t="s">
        <v>16</v>
      </c>
      <c r="I70" s="17" t="str">
        <f>HYPERLINK("https://docs.wto.org/imrd/directdoc.asp?DDFDocuments/t/G/TBTN18/EGY180.DOCX","EN")</f>
        <v>EN</v>
      </c>
      <c r="J70" s="17" t="str">
        <f>HYPERLINK("https://docs.wto.org/imrd/directdoc.asp?DDFDocuments/u/G/TBTN18/EGY180.DOCX","FR")</f>
        <v>FR</v>
      </c>
      <c r="K70" s="17" t="str">
        <f>HYPERLINK("https://docs.wto.org/imrd/directdoc.asp?DDFDocuments/v/G/TBTN18/EGY180.DOCX","ES")</f>
        <v>ES</v>
      </c>
    </row>
    <row r="71" spans="1:11" ht="30">
      <c r="A71" s="11" t="s">
        <v>418</v>
      </c>
      <c r="B71" s="12" t="s">
        <v>403</v>
      </c>
      <c r="C71" s="13">
        <v>43152</v>
      </c>
      <c r="D71" s="13">
        <f t="shared" si="2"/>
        <v>43212</v>
      </c>
      <c r="E71" s="15" t="s">
        <v>419</v>
      </c>
      <c r="F71" s="16"/>
      <c r="G71" s="15" t="s">
        <v>420</v>
      </c>
      <c r="H71" s="15" t="s">
        <v>16</v>
      </c>
      <c r="I71" s="17" t="str">
        <f>HYPERLINK("https://docs.wto.org/imrd/directdoc.asp?DDFDocuments/t/G/TBTN18/EGY181.DOCX","EN")</f>
        <v>EN</v>
      </c>
      <c r="J71" s="17" t="str">
        <f>HYPERLINK("https://docs.wto.org/imrd/directdoc.asp?DDFDocuments/u/G/TBTN18/EGY181.DOCX","FR")</f>
        <v>FR</v>
      </c>
      <c r="K71" s="17" t="str">
        <f>HYPERLINK("https://docs.wto.org/imrd/directdoc.asp?DDFDocuments/v/G/TBTN18/EGY181.DOCX","ES")</f>
        <v>ES</v>
      </c>
    </row>
    <row r="72" spans="1:11">
      <c r="A72" s="11" t="s">
        <v>421</v>
      </c>
      <c r="B72" s="12" t="s">
        <v>403</v>
      </c>
      <c r="C72" s="13">
        <v>43152</v>
      </c>
      <c r="D72" s="13">
        <f t="shared" si="2"/>
        <v>43212</v>
      </c>
      <c r="E72" s="15" t="s">
        <v>422</v>
      </c>
      <c r="F72" s="16"/>
      <c r="G72" s="15" t="s">
        <v>339</v>
      </c>
      <c r="H72" s="15" t="s">
        <v>16</v>
      </c>
      <c r="I72" s="17" t="str">
        <f>HYPERLINK("https://docs.wto.org/imrd/directdoc.asp?DDFDocuments/t/G/TBTN18/EGY182.DOCX","EN")</f>
        <v>EN</v>
      </c>
      <c r="J72" s="17" t="str">
        <f>HYPERLINK("https://docs.wto.org/imrd/directdoc.asp?DDFDocuments/u/G/TBTN18/EGY182.DOCX","FR")</f>
        <v>FR</v>
      </c>
      <c r="K72" s="17" t="str">
        <f>HYPERLINK("https://docs.wto.org/imrd/directdoc.asp?DDFDocuments/v/G/TBTN18/EGY182.DOCX","ES")</f>
        <v>ES</v>
      </c>
    </row>
    <row r="73" spans="1:11">
      <c r="A73" s="11" t="s">
        <v>423</v>
      </c>
      <c r="B73" s="12" t="s">
        <v>403</v>
      </c>
      <c r="C73" s="13">
        <v>43152</v>
      </c>
      <c r="D73" s="13">
        <f t="shared" si="2"/>
        <v>43212</v>
      </c>
      <c r="E73" s="15" t="s">
        <v>422</v>
      </c>
      <c r="F73" s="16"/>
      <c r="G73" s="15" t="s">
        <v>339</v>
      </c>
      <c r="H73" s="15" t="s">
        <v>16</v>
      </c>
      <c r="I73" s="17" t="str">
        <f>HYPERLINK("https://docs.wto.org/imrd/directdoc.asp?DDFDocuments/t/G/TBTN18/EGY183.DOCX","EN")</f>
        <v>EN</v>
      </c>
      <c r="J73" s="17" t="str">
        <f>HYPERLINK("https://docs.wto.org/imrd/directdoc.asp?DDFDocuments/u/G/TBTN18/EGY183.DOCX","FR")</f>
        <v>FR</v>
      </c>
      <c r="K73" s="17" t="str">
        <f>HYPERLINK("https://docs.wto.org/imrd/directdoc.asp?DDFDocuments/v/G/TBTN18/EGY183.DOCX","ES")</f>
        <v>ES</v>
      </c>
    </row>
    <row r="74" spans="1:11">
      <c r="A74" s="11" t="s">
        <v>424</v>
      </c>
      <c r="B74" s="12" t="s">
        <v>403</v>
      </c>
      <c r="C74" s="13">
        <v>43152</v>
      </c>
      <c r="D74" s="13">
        <f t="shared" si="2"/>
        <v>43212</v>
      </c>
      <c r="E74" s="15" t="s">
        <v>425</v>
      </c>
      <c r="F74" s="16"/>
      <c r="G74" s="15" t="s">
        <v>426</v>
      </c>
      <c r="H74" s="15" t="s">
        <v>16</v>
      </c>
      <c r="I74" s="17" t="str">
        <f>HYPERLINK("https://docs.wto.org/imrd/directdoc.asp?DDFDocuments/t/G/TBTN18/EGY184.DOCX","EN")</f>
        <v>EN</v>
      </c>
      <c r="J74" s="17" t="str">
        <f>HYPERLINK("https://docs.wto.org/imrd/directdoc.asp?DDFDocuments/u/G/TBTN18/EGY184.DOCX","FR")</f>
        <v>FR</v>
      </c>
      <c r="K74" s="17" t="str">
        <f>HYPERLINK("https://docs.wto.org/imrd/directdoc.asp?DDFDocuments/v/G/TBTN18/EGY184.DOCX","ES")</f>
        <v>ES</v>
      </c>
    </row>
    <row r="75" spans="1:11">
      <c r="A75" s="11" t="s">
        <v>427</v>
      </c>
      <c r="B75" s="12" t="s">
        <v>403</v>
      </c>
      <c r="C75" s="13">
        <v>43152</v>
      </c>
      <c r="D75" s="13">
        <f t="shared" si="2"/>
        <v>43212</v>
      </c>
      <c r="E75" s="15" t="s">
        <v>428</v>
      </c>
      <c r="F75" s="16"/>
      <c r="G75" s="15" t="s">
        <v>429</v>
      </c>
      <c r="H75" s="15" t="s">
        <v>16</v>
      </c>
      <c r="I75" s="17" t="str">
        <f>HYPERLINK("https://docs.wto.org/imrd/directdoc.asp?DDFDocuments/t/G/TBTN18/EGY185.DOCX","EN")</f>
        <v>EN</v>
      </c>
      <c r="J75" s="17" t="str">
        <f>HYPERLINK("https://docs.wto.org/imrd/directdoc.asp?DDFDocuments/u/G/TBTN18/EGY185.DOCX","FR")</f>
        <v>FR</v>
      </c>
      <c r="K75" s="17" t="str">
        <f>HYPERLINK("https://docs.wto.org/imrd/directdoc.asp?DDFDocuments/v/G/TBTN18/EGY185.DOCX","ES")</f>
        <v>ES</v>
      </c>
    </row>
    <row r="76" spans="1:11">
      <c r="A76" s="11" t="s">
        <v>430</v>
      </c>
      <c r="B76" s="12" t="s">
        <v>403</v>
      </c>
      <c r="C76" s="13">
        <v>43152</v>
      </c>
      <c r="D76" s="13">
        <f t="shared" si="2"/>
        <v>43212</v>
      </c>
      <c r="E76" s="15" t="s">
        <v>431</v>
      </c>
      <c r="F76" s="16"/>
      <c r="G76" s="15" t="s">
        <v>432</v>
      </c>
      <c r="H76" s="15" t="s">
        <v>16</v>
      </c>
      <c r="I76" s="17" t="str">
        <f>HYPERLINK("https://docs.wto.org/imrd/directdoc.asp?DDFDocuments/t/G/TBTN18/EGY186.DOCX","EN")</f>
        <v>EN</v>
      </c>
      <c r="J76" s="17" t="str">
        <f>HYPERLINK("https://docs.wto.org/imrd/directdoc.asp?DDFDocuments/u/G/TBTN18/EGY186.DOCX","FR")</f>
        <v>FR</v>
      </c>
      <c r="K76" s="17" t="str">
        <f>HYPERLINK("https://docs.wto.org/imrd/directdoc.asp?DDFDocuments/v/G/TBTN18/EGY186.DOCX","ES")</f>
        <v>ES</v>
      </c>
    </row>
    <row r="77" spans="1:11" ht="30">
      <c r="A77" s="11" t="s">
        <v>433</v>
      </c>
      <c r="B77" s="12" t="s">
        <v>403</v>
      </c>
      <c r="C77" s="13">
        <v>43152</v>
      </c>
      <c r="D77" s="13">
        <f t="shared" si="2"/>
        <v>43212</v>
      </c>
      <c r="E77" s="15" t="s">
        <v>434</v>
      </c>
      <c r="F77" s="16"/>
      <c r="G77" s="15" t="s">
        <v>435</v>
      </c>
      <c r="H77" s="15" t="s">
        <v>71</v>
      </c>
      <c r="I77" s="17" t="str">
        <f>HYPERLINK("https://docs.wto.org/imrd/directdoc.asp?DDFDocuments/t/G/TBTN18/EGY187.DOCX","EN")</f>
        <v>EN</v>
      </c>
      <c r="J77" s="17" t="str">
        <f>HYPERLINK("https://docs.wto.org/imrd/directdoc.asp?DDFDocuments/u/G/TBTN18/EGY187.DOCX","FR")</f>
        <v>FR</v>
      </c>
      <c r="K77" s="17" t="str">
        <f>HYPERLINK("https://docs.wto.org/imrd/directdoc.asp?DDFDocuments/v/G/TBTN18/EGY187.DOCX","ES")</f>
        <v>ES</v>
      </c>
    </row>
    <row r="78" spans="1:11">
      <c r="A78" s="11" t="s">
        <v>436</v>
      </c>
      <c r="B78" s="12" t="s">
        <v>403</v>
      </c>
      <c r="C78" s="13">
        <v>43152</v>
      </c>
      <c r="D78" s="13">
        <f t="shared" si="2"/>
        <v>43212</v>
      </c>
      <c r="E78" s="15" t="s">
        <v>416</v>
      </c>
      <c r="F78" s="16"/>
      <c r="G78" s="15" t="s">
        <v>417</v>
      </c>
      <c r="H78" s="15" t="s">
        <v>16</v>
      </c>
      <c r="I78" s="17" t="str">
        <f>HYPERLINK("https://docs.wto.org/imrd/directdoc.asp?DDFDocuments/t/G/TBTN18/EGY188.DOCX","EN")</f>
        <v>EN</v>
      </c>
      <c r="J78" s="17" t="str">
        <f>HYPERLINK("https://docs.wto.org/imrd/directdoc.asp?DDFDocuments/u/G/TBTN18/EGY188.DOCX","FR")</f>
        <v>FR</v>
      </c>
      <c r="K78" s="17" t="str">
        <f>HYPERLINK("https://docs.wto.org/imrd/directdoc.asp?DDFDocuments/v/G/TBTN18/EGY188.DOCX","ES")</f>
        <v>ES</v>
      </c>
    </row>
    <row r="79" spans="1:11">
      <c r="A79" s="11" t="s">
        <v>437</v>
      </c>
      <c r="B79" s="12" t="s">
        <v>403</v>
      </c>
      <c r="C79" s="13">
        <v>43152</v>
      </c>
      <c r="D79" s="13">
        <f t="shared" si="2"/>
        <v>43212</v>
      </c>
      <c r="E79" s="15" t="s">
        <v>438</v>
      </c>
      <c r="F79" s="16"/>
      <c r="G79" s="15" t="s">
        <v>439</v>
      </c>
      <c r="H79" s="15" t="s">
        <v>16</v>
      </c>
      <c r="I79" s="17" t="str">
        <f>HYPERLINK("https://docs.wto.org/imrd/directdoc.asp?DDFDocuments/t/G/TBTN18/EGY189.DOCX","EN")</f>
        <v>EN</v>
      </c>
      <c r="J79" s="17" t="str">
        <f>HYPERLINK("https://docs.wto.org/imrd/directdoc.asp?DDFDocuments/u/G/TBTN18/EGY189.DOCX","FR")</f>
        <v>FR</v>
      </c>
      <c r="K79" s="17" t="str">
        <f>HYPERLINK("https://docs.wto.org/imrd/directdoc.asp?DDFDocuments/v/G/TBTN18/EGY189.DOCX","ES")</f>
        <v>ES</v>
      </c>
    </row>
    <row r="80" spans="1:11">
      <c r="A80" s="11" t="s">
        <v>440</v>
      </c>
      <c r="B80" s="12" t="s">
        <v>403</v>
      </c>
      <c r="C80" s="13">
        <v>43152</v>
      </c>
      <c r="D80" s="13">
        <f t="shared" si="2"/>
        <v>43212</v>
      </c>
      <c r="E80" s="15" t="s">
        <v>441</v>
      </c>
      <c r="F80" s="16"/>
      <c r="G80" s="15" t="s">
        <v>305</v>
      </c>
      <c r="H80" s="15"/>
      <c r="I80" s="17" t="str">
        <f>HYPERLINK("https://docs.wto.org/imrd/directdoc.asp?DDFDocuments/t/G/TBTN05/EGY2A5.DOCX","EN")</f>
        <v>EN</v>
      </c>
      <c r="J80" s="17" t="str">
        <f>HYPERLINK("https://docs.wto.org/imrd/directdoc.asp?DDFDocuments/u/G/TBTN05/EGY2A5.DOCX","FR")</f>
        <v>FR</v>
      </c>
      <c r="K80" s="17" t="str">
        <f>HYPERLINK("https://docs.wto.org/imrd/directdoc.asp?DDFDocuments/v/G/TBTN05/EGY2A5.DOCX","ES")</f>
        <v>ES</v>
      </c>
    </row>
    <row r="81" spans="1:11" ht="45">
      <c r="A81" s="11" t="s">
        <v>442</v>
      </c>
      <c r="B81" s="12" t="s">
        <v>403</v>
      </c>
      <c r="C81" s="13">
        <v>43152</v>
      </c>
      <c r="D81" s="13">
        <f t="shared" si="2"/>
        <v>43212</v>
      </c>
      <c r="E81" s="15" t="s">
        <v>443</v>
      </c>
      <c r="F81" s="16"/>
      <c r="G81" s="15" t="s">
        <v>444</v>
      </c>
      <c r="H81" s="15"/>
      <c r="I81" s="17" t="str">
        <f>HYPERLINK("https://docs.wto.org/imrd/directdoc.asp?DDFDocuments/t/G/TBTN05/EGY3A12.DOCX","EN")</f>
        <v>EN</v>
      </c>
      <c r="J81" s="17" t="str">
        <f>HYPERLINK("https://docs.wto.org/imrd/directdoc.asp?DDFDocuments/u/G/TBTN05/EGY3A12.DOCX","FR")</f>
        <v>FR</v>
      </c>
      <c r="K81" s="17" t="str">
        <f>HYPERLINK("https://docs.wto.org/imrd/directdoc.asp?DDFDocuments/v/G/TBTN05/EGY3A12.DOCX","ES")</f>
        <v>ES</v>
      </c>
    </row>
    <row r="82" spans="1:11" ht="45">
      <c r="A82" s="11" t="s">
        <v>445</v>
      </c>
      <c r="B82" s="12" t="s">
        <v>403</v>
      </c>
      <c r="C82" s="13">
        <v>43152</v>
      </c>
      <c r="D82" s="13">
        <f t="shared" si="2"/>
        <v>43212</v>
      </c>
      <c r="E82" s="15" t="s">
        <v>443</v>
      </c>
      <c r="F82" s="16"/>
      <c r="G82" s="15" t="s">
        <v>446</v>
      </c>
      <c r="H82" s="15"/>
      <c r="I82" s="17" t="str">
        <f>HYPERLINK("https://docs.wto.org/imrd/directdoc.asp?DDFDocuments/t/G/TBTN05/EGY3A13.DOCX","EN")</f>
        <v>EN</v>
      </c>
      <c r="J82" s="17" t="str">
        <f>HYPERLINK("https://docs.wto.org/imrd/directdoc.asp?DDFDocuments/u/G/TBTN05/EGY3A13.DOCX","FR")</f>
        <v>FR</v>
      </c>
      <c r="K82" s="17" t="str">
        <f>HYPERLINK("https://docs.wto.org/imrd/directdoc.asp?DDFDocuments/v/G/TBTN05/EGY3A13.DOCX","ES")</f>
        <v>ES</v>
      </c>
    </row>
    <row r="83" spans="1:11" ht="30">
      <c r="A83" s="11" t="s">
        <v>447</v>
      </c>
      <c r="B83" s="12" t="s">
        <v>403</v>
      </c>
      <c r="C83" s="13">
        <v>43152</v>
      </c>
      <c r="D83" s="13">
        <f t="shared" si="2"/>
        <v>43212</v>
      </c>
      <c r="E83" s="15" t="s">
        <v>448</v>
      </c>
      <c r="F83" s="16"/>
      <c r="G83" s="15" t="s">
        <v>449</v>
      </c>
      <c r="H83" s="15" t="s">
        <v>172</v>
      </c>
      <c r="I83" s="17" t="str">
        <f>HYPERLINK("https://docs.wto.org/imrd/directdoc.asp?DDFDocuments/t/G/TBTN14/EGY68A4.DOCX","EN")</f>
        <v>EN</v>
      </c>
      <c r="J83" s="17" t="str">
        <f>HYPERLINK("https://docs.wto.org/imrd/directdoc.asp?DDFDocuments/u/G/TBTN14/EGY68A4.DOCX","FR")</f>
        <v>FR</v>
      </c>
      <c r="K83" s="17" t="str">
        <f>HYPERLINK("https://docs.wto.org/imrd/directdoc.asp?DDFDocuments/v/G/TBTN14/EGY68A4.DOCX","ES")</f>
        <v>ES</v>
      </c>
    </row>
    <row r="84" spans="1:11" ht="75">
      <c r="A84" s="11" t="s">
        <v>450</v>
      </c>
      <c r="B84" s="12" t="s">
        <v>403</v>
      </c>
      <c r="C84" s="13">
        <v>43152</v>
      </c>
      <c r="D84" s="13">
        <f t="shared" si="2"/>
        <v>43212</v>
      </c>
      <c r="E84" s="15" t="s">
        <v>451</v>
      </c>
      <c r="F84" s="16"/>
      <c r="G84" s="15" t="s">
        <v>452</v>
      </c>
      <c r="H84" s="15" t="s">
        <v>453</v>
      </c>
      <c r="I84" s="17" t="str">
        <f>HYPERLINK("https://docs.wto.org/imrd/directdoc.asp?DDFDocuments/t/G/TBTN15/EGY84A2.DOCX","EN")</f>
        <v>EN</v>
      </c>
      <c r="J84" s="17" t="str">
        <f>HYPERLINK("https://docs.wto.org/imrd/directdoc.asp?DDFDocuments/u/G/TBTN15/EGY84A2.DOCX","FR")</f>
        <v>FR</v>
      </c>
      <c r="K84" s="17" t="str">
        <f>HYPERLINK("https://docs.wto.org/imrd/directdoc.asp?DDFDocuments/v/G/TBTN15/EGY84A2.DOCX","ES")</f>
        <v>ES</v>
      </c>
    </row>
    <row r="85" spans="1:11">
      <c r="A85" s="11" t="s">
        <v>454</v>
      </c>
      <c r="B85" s="12" t="s">
        <v>455</v>
      </c>
      <c r="C85" s="13">
        <v>43152</v>
      </c>
      <c r="D85" s="13">
        <f t="shared" si="2"/>
        <v>43212</v>
      </c>
      <c r="E85" s="15" t="s">
        <v>456</v>
      </c>
      <c r="F85" s="16"/>
      <c r="G85" s="15" t="s">
        <v>457</v>
      </c>
      <c r="H85" s="15" t="s">
        <v>16</v>
      </c>
      <c r="I85" s="17" t="str">
        <f>HYPERLINK("https://docs.wto.org/imrd/directdoc.asp?DDFDocuments/t/G/TBTN18/HND91.DOCX","EN")</f>
        <v>EN</v>
      </c>
      <c r="J85" s="17" t="str">
        <f>HYPERLINK("https://docs.wto.org/imrd/directdoc.asp?DDFDocuments/u/G/TBTN18/HND91.DOCX","FR")</f>
        <v>FR</v>
      </c>
      <c r="K85" s="17" t="str">
        <f>HYPERLINK("https://docs.wto.org/imrd/directdoc.asp?DDFDocuments/v/G/TBTN18/HND91.DOCX","ES")</f>
        <v>ES</v>
      </c>
    </row>
    <row r="86" spans="1:11" ht="75">
      <c r="A86" s="11" t="s">
        <v>458</v>
      </c>
      <c r="B86" s="12" t="s">
        <v>50</v>
      </c>
      <c r="C86" s="13">
        <v>43152</v>
      </c>
      <c r="D86" s="13">
        <f t="shared" si="2"/>
        <v>43212</v>
      </c>
      <c r="E86" s="15"/>
      <c r="F86" s="16" t="s">
        <v>459</v>
      </c>
      <c r="G86" s="15" t="s">
        <v>460</v>
      </c>
      <c r="H86" s="15" t="s">
        <v>172</v>
      </c>
      <c r="I86" s="17" t="str">
        <f>HYPERLINK("https://docs.wto.org/imrd/directdoc.asp?DDFDocuments/t/G/TBTN15/MEX279A3.DOCX","EN")</f>
        <v>EN</v>
      </c>
      <c r="J86" s="17" t="str">
        <f>HYPERLINK("https://docs.wto.org/imrd/directdoc.asp?DDFDocuments/u/G/TBTN15/MEX279A3.DOCX","FR")</f>
        <v>FR</v>
      </c>
      <c r="K86" s="17" t="str">
        <f>HYPERLINK("https://docs.wto.org/imrd/directdoc.asp?DDFDocuments/v/G/TBTN15/MEX279A3.DOCX","ES")</f>
        <v>ES</v>
      </c>
    </row>
    <row r="87" spans="1:11" ht="75">
      <c r="A87" s="11" t="s">
        <v>461</v>
      </c>
      <c r="B87" s="12" t="s">
        <v>50</v>
      </c>
      <c r="C87" s="13">
        <v>43152</v>
      </c>
      <c r="D87" s="13">
        <f t="shared" si="2"/>
        <v>43212</v>
      </c>
      <c r="E87" s="15"/>
      <c r="F87" s="16" t="s">
        <v>462</v>
      </c>
      <c r="G87" s="15" t="s">
        <v>463</v>
      </c>
      <c r="H87" s="15" t="s">
        <v>197</v>
      </c>
      <c r="I87" s="17" t="str">
        <f>HYPERLINK("https://docs.wto.org/imrd/directdoc.asp?DDFDocuments/t/G/TBTN16/MEX321A1.DOCX","EN")</f>
        <v>EN</v>
      </c>
      <c r="J87" s="17" t="str">
        <f>HYPERLINK("https://docs.wto.org/imrd/directdoc.asp?DDFDocuments/u/G/TBTN16/MEX321A1.DOCX","FR")</f>
        <v>FR</v>
      </c>
      <c r="K87" s="17" t="str">
        <f>HYPERLINK("https://docs.wto.org/imrd/directdoc.asp?DDFDocuments/v/G/TBTN16/MEX321A1.DOCX","ES")</f>
        <v>ES</v>
      </c>
    </row>
    <row r="88" spans="1:11" ht="30">
      <c r="A88" s="11" t="s">
        <v>464</v>
      </c>
      <c r="B88" s="12" t="s">
        <v>50</v>
      </c>
      <c r="C88" s="13">
        <v>43152</v>
      </c>
      <c r="D88" s="13">
        <f t="shared" si="2"/>
        <v>43212</v>
      </c>
      <c r="E88" s="15" t="s">
        <v>465</v>
      </c>
      <c r="F88" s="16"/>
      <c r="G88" s="15" t="s">
        <v>466</v>
      </c>
      <c r="H88" s="15" t="s">
        <v>55</v>
      </c>
      <c r="I88" s="17" t="str">
        <f>HYPERLINK("https://docs.wto.org/imrd/directdoc.asp?DDFDocuments/t/G/TBTN17/MEX358A2.DOCX","EN")</f>
        <v>EN</v>
      </c>
      <c r="J88" s="17" t="str">
        <f>HYPERLINK("https://docs.wto.org/imrd/directdoc.asp?DDFDocuments/u/G/TBTN17/MEX358A2.DOCX","FR")</f>
        <v>FR</v>
      </c>
      <c r="K88" s="17" t="str">
        <f>HYPERLINK("https://docs.wto.org/imrd/directdoc.asp?DDFDocuments/v/G/TBTN17/MEX358A2.DOCX","ES")</f>
        <v>ES</v>
      </c>
    </row>
    <row r="89" spans="1:11" ht="30">
      <c r="A89" s="11" t="s">
        <v>467</v>
      </c>
      <c r="B89" s="12" t="s">
        <v>50</v>
      </c>
      <c r="C89" s="13">
        <v>43152</v>
      </c>
      <c r="D89" s="13">
        <f t="shared" si="2"/>
        <v>43212</v>
      </c>
      <c r="E89" s="15" t="s">
        <v>202</v>
      </c>
      <c r="F89" s="16"/>
      <c r="G89" s="15" t="s">
        <v>203</v>
      </c>
      <c r="H89" s="15" t="s">
        <v>66</v>
      </c>
      <c r="I89" s="17" t="str">
        <f>HYPERLINK("https://docs.wto.org/imrd/directdoc.asp?DDFDocuments/t/G/TBTN17/MEX365A2.DOCX","EN")</f>
        <v>EN</v>
      </c>
      <c r="J89" s="17" t="str">
        <f>HYPERLINK("https://docs.wto.org/imrd/directdoc.asp?DDFDocuments/u/G/TBTN17/MEX365A2.DOCX","FR")</f>
        <v>FR</v>
      </c>
      <c r="K89" s="17" t="str">
        <f>HYPERLINK("https://docs.wto.org/imrd/directdoc.asp?DDFDocuments/v/G/TBTN17/MEX365A2.DOCX","ES")</f>
        <v>ES</v>
      </c>
    </row>
    <row r="90" spans="1:11">
      <c r="A90" s="11" t="s">
        <v>468</v>
      </c>
      <c r="B90" s="12" t="s">
        <v>50</v>
      </c>
      <c r="C90" s="13">
        <v>43152</v>
      </c>
      <c r="D90" s="13">
        <f t="shared" si="2"/>
        <v>43212</v>
      </c>
      <c r="E90" s="15" t="s">
        <v>469</v>
      </c>
      <c r="F90" s="16"/>
      <c r="G90" s="15" t="s">
        <v>470</v>
      </c>
      <c r="H90" s="15" t="s">
        <v>471</v>
      </c>
      <c r="I90" s="17" t="str">
        <f>HYPERLINK("https://docs.wto.org/imrd/directdoc.asp?DDFDocuments/t/G/TBTN18/MEX395.DOCX","EN")</f>
        <v>EN</v>
      </c>
      <c r="J90" s="17" t="str">
        <f>HYPERLINK("https://docs.wto.org/imrd/directdoc.asp?DDFDocuments/u/G/TBTN18/MEX395.DOCX","FR")</f>
        <v>FR</v>
      </c>
      <c r="K90" s="17" t="str">
        <f>HYPERLINK("https://docs.wto.org/imrd/directdoc.asp?DDFDocuments/v/G/TBTN18/MEX395.DOCX","ES")</f>
        <v>ES</v>
      </c>
    </row>
    <row r="91" spans="1:11">
      <c r="A91" s="11" t="s">
        <v>472</v>
      </c>
      <c r="B91" s="12" t="s">
        <v>473</v>
      </c>
      <c r="C91" s="13">
        <v>43152</v>
      </c>
      <c r="D91" s="13">
        <f t="shared" si="2"/>
        <v>43212</v>
      </c>
      <c r="E91" s="15" t="s">
        <v>456</v>
      </c>
      <c r="F91" s="16"/>
      <c r="G91" s="15" t="s">
        <v>457</v>
      </c>
      <c r="H91" s="15" t="s">
        <v>16</v>
      </c>
      <c r="I91" s="17" t="str">
        <f>HYPERLINK("https://docs.wto.org/imrd/directdoc.asp?DDFDocuments/t/G/TBTN18/NIC157.DOCX","EN")</f>
        <v>EN</v>
      </c>
      <c r="J91" s="17" t="str">
        <f>HYPERLINK("https://docs.wto.org/imrd/directdoc.asp?DDFDocuments/u/G/TBTN18/NIC157.DOCX","FR")</f>
        <v>FR</v>
      </c>
      <c r="K91" s="17" t="str">
        <f>HYPERLINK("https://docs.wto.org/imrd/directdoc.asp?DDFDocuments/v/G/TBTN18/NIC157.DOCX","ES")</f>
        <v>ES</v>
      </c>
    </row>
    <row r="92" spans="1:11">
      <c r="A92" s="11" t="s">
        <v>474</v>
      </c>
      <c r="B92" s="12" t="s">
        <v>475</v>
      </c>
      <c r="C92" s="13">
        <v>43152</v>
      </c>
      <c r="D92" s="13">
        <f t="shared" si="2"/>
        <v>43212</v>
      </c>
      <c r="E92" s="15" t="s">
        <v>456</v>
      </c>
      <c r="F92" s="16"/>
      <c r="G92" s="15" t="s">
        <v>457</v>
      </c>
      <c r="H92" s="15" t="s">
        <v>16</v>
      </c>
      <c r="I92" s="17" t="str">
        <f>HYPERLINK("https://docs.wto.org/imrd/directdoc.asp?DDFDocuments/t/G/TBTN18/PAN96.DOCX","EN")</f>
        <v>EN</v>
      </c>
      <c r="J92" s="17" t="str">
        <f>HYPERLINK("https://docs.wto.org/imrd/directdoc.asp?DDFDocuments/u/G/TBTN18/PAN96.DOCX","FR")</f>
        <v>FR</v>
      </c>
      <c r="K92" s="17" t="str">
        <f>HYPERLINK("https://docs.wto.org/imrd/directdoc.asp?DDFDocuments/v/G/TBTN18/PAN96.DOCX","ES")</f>
        <v>ES</v>
      </c>
    </row>
    <row r="93" spans="1:11" ht="75">
      <c r="A93" s="11" t="s">
        <v>476</v>
      </c>
      <c r="B93" s="12" t="s">
        <v>21</v>
      </c>
      <c r="C93" s="13">
        <v>43152</v>
      </c>
      <c r="D93" s="13">
        <f t="shared" si="2"/>
        <v>43212</v>
      </c>
      <c r="E93" s="15" t="s">
        <v>477</v>
      </c>
      <c r="F93" s="16" t="s">
        <v>478</v>
      </c>
      <c r="G93" s="15" t="s">
        <v>188</v>
      </c>
      <c r="H93" s="15" t="s">
        <v>71</v>
      </c>
      <c r="I93" s="17" t="str">
        <f>HYPERLINK("https://docs.wto.org/imrd/directdoc.asp?DDFDocuments/t/G/TBTN18/SAU1040.DOCX","EN")</f>
        <v>EN</v>
      </c>
      <c r="J93" s="17" t="str">
        <f>HYPERLINK("https://docs.wto.org/imrd/directdoc.asp?DDFDocuments/u/G/TBTN18/SAU1040.DOCX","FR")</f>
        <v>FR</v>
      </c>
      <c r="K93" s="17" t="str">
        <f>HYPERLINK("https://docs.wto.org/imrd/directdoc.asp?DDFDocuments/v/G/TBTN18/SAU1040.DOCX","ES")</f>
        <v>ES</v>
      </c>
    </row>
    <row r="94" spans="1:11" ht="45">
      <c r="A94" s="11" t="s">
        <v>479</v>
      </c>
      <c r="B94" s="12" t="s">
        <v>216</v>
      </c>
      <c r="C94" s="13">
        <v>43152</v>
      </c>
      <c r="D94" s="13">
        <f t="shared" si="2"/>
        <v>43212</v>
      </c>
      <c r="E94" s="15" t="s">
        <v>480</v>
      </c>
      <c r="F94" s="16"/>
      <c r="G94" s="15" t="s">
        <v>481</v>
      </c>
      <c r="H94" s="15" t="s">
        <v>482</v>
      </c>
      <c r="I94" s="17" t="str">
        <f>HYPERLINK("https://docs.wto.org/imrd/directdoc.asp?DDFDocuments/t/G/TBTN18/TPKM316.DOCX","EN")</f>
        <v>EN</v>
      </c>
      <c r="J94" s="17" t="str">
        <f>HYPERLINK("https://docs.wto.org/imrd/directdoc.asp?DDFDocuments/u/G/TBTN18/TPKM316.DOCX","FR")</f>
        <v>FR</v>
      </c>
      <c r="K94" s="17" t="str">
        <f>HYPERLINK("https://docs.wto.org/imrd/directdoc.asp?DDFDocuments/v/G/TBTN18/TPKM316.DOCX","ES")</f>
        <v>ES</v>
      </c>
    </row>
    <row r="95" spans="1:11" ht="30">
      <c r="A95" s="11" t="s">
        <v>483</v>
      </c>
      <c r="B95" s="12" t="s">
        <v>181</v>
      </c>
      <c r="C95" s="13">
        <v>43151</v>
      </c>
      <c r="D95" s="13">
        <f t="shared" si="2"/>
        <v>43211</v>
      </c>
      <c r="E95" s="15" t="s">
        <v>484</v>
      </c>
      <c r="F95" s="16"/>
      <c r="G95" s="15" t="s">
        <v>457</v>
      </c>
      <c r="H95" s="15" t="s">
        <v>16</v>
      </c>
      <c r="I95" s="17" t="str">
        <f>HYPERLINK("https://docs.wto.org/imrd/directdoc.asp?DDFDocuments/t/G/TBTN18/CRI172.DOCX","EN")</f>
        <v>EN</v>
      </c>
      <c r="J95" s="17" t="str">
        <f>HYPERLINK("https://docs.wto.org/imrd/directdoc.asp?DDFDocuments/u/G/TBTN18/CRI172.DOCX","FR")</f>
        <v>FR</v>
      </c>
      <c r="K95" s="17" t="str">
        <f>HYPERLINK("https://docs.wto.org/imrd/directdoc.asp?DDFDocuments/v/G/TBTN18/CRI172.DOCX","ES")</f>
        <v>ES</v>
      </c>
    </row>
    <row r="96" spans="1:11" ht="30">
      <c r="A96" s="11" t="s">
        <v>485</v>
      </c>
      <c r="B96" s="12" t="s">
        <v>124</v>
      </c>
      <c r="C96" s="13">
        <v>43151</v>
      </c>
      <c r="D96" s="13">
        <f t="shared" si="2"/>
        <v>43211</v>
      </c>
      <c r="E96" s="15" t="s">
        <v>486</v>
      </c>
      <c r="F96" s="16" t="s">
        <v>487</v>
      </c>
      <c r="G96" s="15" t="s">
        <v>488</v>
      </c>
      <c r="H96" s="15" t="s">
        <v>369</v>
      </c>
      <c r="I96" s="17" t="str">
        <f>HYPERLINK("https://docs.wto.org/imrd/directdoc.asp?DDFDocuments/t/G/TBTN11/ECU81R1.DOCX","EN")</f>
        <v>EN</v>
      </c>
      <c r="J96" s="17" t="str">
        <f>HYPERLINK("https://docs.wto.org/imrd/directdoc.asp?DDFDocuments/u/G/TBTN11/ECU81R1.DOCX","FR")</f>
        <v>FR</v>
      </c>
      <c r="K96" s="17" t="str">
        <f>HYPERLINK("https://docs.wto.org/imrd/directdoc.asp?DDFDocuments/v/G/TBTN11/ECU81R1.DOCX","ES")</f>
        <v>ES</v>
      </c>
    </row>
    <row r="97" spans="1:11">
      <c r="A97" s="11" t="s">
        <v>489</v>
      </c>
      <c r="B97" s="12" t="s">
        <v>256</v>
      </c>
      <c r="C97" s="13">
        <v>43151</v>
      </c>
      <c r="D97" s="13">
        <f t="shared" si="2"/>
        <v>43211</v>
      </c>
      <c r="E97" s="15" t="s">
        <v>490</v>
      </c>
      <c r="F97" s="16"/>
      <c r="G97" s="15" t="s">
        <v>491</v>
      </c>
      <c r="H97" s="15" t="s">
        <v>132</v>
      </c>
      <c r="I97" s="17" t="str">
        <f>HYPERLINK("https://docs.wto.org/imrd/directdoc.asp?DDFDocuments/t/G/TBTN18/EU543.DOCX","EN")</f>
        <v>EN</v>
      </c>
      <c r="J97" s="17" t="str">
        <f>HYPERLINK("https://docs.wto.org/imrd/directdoc.asp?DDFDocuments/u/G/TBTN18/EU543.DOCX","FR")</f>
        <v>FR</v>
      </c>
      <c r="K97" s="17" t="str">
        <f>HYPERLINK("https://docs.wto.org/imrd/directdoc.asp?DDFDocuments/v/G/TBTN18/EU543.DOCX","ES")</f>
        <v>ES</v>
      </c>
    </row>
    <row r="98" spans="1:11">
      <c r="A98" s="11" t="s">
        <v>492</v>
      </c>
      <c r="B98" s="12" t="s">
        <v>256</v>
      </c>
      <c r="C98" s="13">
        <v>43151</v>
      </c>
      <c r="D98" s="13">
        <f t="shared" si="2"/>
        <v>43211</v>
      </c>
      <c r="E98" s="15" t="s">
        <v>490</v>
      </c>
      <c r="F98" s="16"/>
      <c r="G98" s="15" t="s">
        <v>491</v>
      </c>
      <c r="H98" s="15" t="s">
        <v>132</v>
      </c>
      <c r="I98" s="17" t="str">
        <f>HYPERLINK("https://docs.wto.org/imrd/directdoc.asp?DDFDocuments/t/G/TBTN18/EU544.DOCX","EN")</f>
        <v>EN</v>
      </c>
      <c r="J98" s="17" t="str">
        <f>HYPERLINK("https://docs.wto.org/imrd/directdoc.asp?DDFDocuments/u/G/TBTN18/EU544.DOCX","FR")</f>
        <v>FR</v>
      </c>
      <c r="K98" s="17" t="str">
        <f>HYPERLINK("https://docs.wto.org/imrd/directdoc.asp?DDFDocuments/v/G/TBTN18/EU544.DOCX","ES")</f>
        <v>ES</v>
      </c>
    </row>
    <row r="99" spans="1:11">
      <c r="A99" s="11" t="s">
        <v>493</v>
      </c>
      <c r="B99" s="12" t="s">
        <v>256</v>
      </c>
      <c r="C99" s="13">
        <v>43151</v>
      </c>
      <c r="D99" s="13">
        <f t="shared" si="2"/>
        <v>43211</v>
      </c>
      <c r="E99" s="15" t="s">
        <v>490</v>
      </c>
      <c r="F99" s="16"/>
      <c r="G99" s="15" t="s">
        <v>491</v>
      </c>
      <c r="H99" s="15" t="s">
        <v>132</v>
      </c>
      <c r="I99" s="17" t="str">
        <f>HYPERLINK("https://docs.wto.org/imrd/directdoc.asp?DDFDocuments/t/G/TBTN18/EU545.DOCX","EN")</f>
        <v>EN</v>
      </c>
      <c r="J99" s="17" t="str">
        <f>HYPERLINK("https://docs.wto.org/imrd/directdoc.asp?DDFDocuments/u/G/TBTN18/EU545.DOCX","FR")</f>
        <v>FR</v>
      </c>
      <c r="K99" s="17" t="str">
        <f>HYPERLINK("https://docs.wto.org/imrd/directdoc.asp?DDFDocuments/v/G/TBTN18/EU545.DOCX","ES")</f>
        <v>ES</v>
      </c>
    </row>
    <row r="100" spans="1:11">
      <c r="A100" s="11" t="s">
        <v>494</v>
      </c>
      <c r="B100" s="12" t="s">
        <v>256</v>
      </c>
      <c r="C100" s="13">
        <v>43151</v>
      </c>
      <c r="D100" s="13">
        <f t="shared" si="2"/>
        <v>43211</v>
      </c>
      <c r="E100" s="15" t="s">
        <v>490</v>
      </c>
      <c r="F100" s="16"/>
      <c r="G100" s="15" t="s">
        <v>491</v>
      </c>
      <c r="H100" s="15" t="s">
        <v>132</v>
      </c>
      <c r="I100" s="17" t="str">
        <f>HYPERLINK("https://docs.wto.org/imrd/directdoc.asp?DDFDocuments/t/G/TBTN18/EU546.DOCX","EN")</f>
        <v>EN</v>
      </c>
      <c r="J100" s="17" t="str">
        <f>HYPERLINK("https://docs.wto.org/imrd/directdoc.asp?DDFDocuments/u/G/TBTN18/EU546.DOCX","FR")</f>
        <v>FR</v>
      </c>
      <c r="K100" s="17" t="str">
        <f>HYPERLINK("https://docs.wto.org/imrd/directdoc.asp?DDFDocuments/v/G/TBTN18/EU546.DOCX","ES")</f>
        <v>ES</v>
      </c>
    </row>
    <row r="101" spans="1:11">
      <c r="A101" s="11" t="s">
        <v>495</v>
      </c>
      <c r="B101" s="12" t="s">
        <v>256</v>
      </c>
      <c r="C101" s="13">
        <v>43151</v>
      </c>
      <c r="D101" s="13">
        <f t="shared" si="2"/>
        <v>43211</v>
      </c>
      <c r="E101" s="15" t="s">
        <v>490</v>
      </c>
      <c r="F101" s="16"/>
      <c r="G101" s="15" t="s">
        <v>491</v>
      </c>
      <c r="H101" s="15" t="s">
        <v>132</v>
      </c>
      <c r="I101" s="17" t="str">
        <f>HYPERLINK("https://docs.wto.org/imrd/directdoc.asp?DDFDocuments/t/G/TBTN18/EU547.DOCX","EN")</f>
        <v>EN</v>
      </c>
      <c r="J101" s="17" t="str">
        <f>HYPERLINK("https://docs.wto.org/imrd/directdoc.asp?DDFDocuments/u/G/TBTN18/EU547.DOCX","FR")</f>
        <v>FR</v>
      </c>
      <c r="K101" s="17" t="str">
        <f>HYPERLINK("https://docs.wto.org/imrd/directdoc.asp?DDFDocuments/v/G/TBTN18/EU547.DOCX","ES")</f>
        <v>ES</v>
      </c>
    </row>
    <row r="102" spans="1:11">
      <c r="A102" s="11" t="s">
        <v>496</v>
      </c>
      <c r="B102" s="12" t="s">
        <v>256</v>
      </c>
      <c r="C102" s="13">
        <v>43151</v>
      </c>
      <c r="D102" s="13">
        <f t="shared" si="2"/>
        <v>43211</v>
      </c>
      <c r="E102" s="15" t="s">
        <v>490</v>
      </c>
      <c r="F102" s="16"/>
      <c r="G102" s="15" t="s">
        <v>491</v>
      </c>
      <c r="H102" s="15" t="s">
        <v>132</v>
      </c>
      <c r="I102" s="17" t="str">
        <f>HYPERLINK("https://docs.wto.org/imrd/directdoc.asp?DDFDocuments/t/G/TBTN18/EU548.DOCX","EN")</f>
        <v>EN</v>
      </c>
      <c r="J102" s="17" t="str">
        <f>HYPERLINK("https://docs.wto.org/imrd/directdoc.asp?DDFDocuments/u/G/TBTN18/EU548.DOCX","FR")</f>
        <v>FR</v>
      </c>
      <c r="K102" s="17" t="str">
        <f>HYPERLINK("https://docs.wto.org/imrd/directdoc.asp?DDFDocuments/v/G/TBTN18/EU548.DOCX","ES")</f>
        <v>ES</v>
      </c>
    </row>
    <row r="103" spans="1:11">
      <c r="A103" s="11" t="s">
        <v>497</v>
      </c>
      <c r="B103" s="12" t="s">
        <v>256</v>
      </c>
      <c r="C103" s="13">
        <v>43151</v>
      </c>
      <c r="D103" s="13">
        <f t="shared" si="2"/>
        <v>43211</v>
      </c>
      <c r="E103" s="15" t="s">
        <v>490</v>
      </c>
      <c r="F103" s="16"/>
      <c r="G103" s="15" t="s">
        <v>491</v>
      </c>
      <c r="H103" s="15" t="s">
        <v>132</v>
      </c>
      <c r="I103" s="17" t="str">
        <f>HYPERLINK("https://docs.wto.org/imrd/directdoc.asp?DDFDocuments/t/G/TBTN18/EU549.DOCX","EN")</f>
        <v>EN</v>
      </c>
      <c r="J103" s="17" t="str">
        <f>HYPERLINK("https://docs.wto.org/imrd/directdoc.asp?DDFDocuments/u/G/TBTN18/EU549.DOCX","FR")</f>
        <v>FR</v>
      </c>
      <c r="K103" s="17" t="str">
        <f>HYPERLINK("https://docs.wto.org/imrd/directdoc.asp?DDFDocuments/v/G/TBTN18/EU549.DOCX","ES")</f>
        <v>ES</v>
      </c>
    </row>
    <row r="104" spans="1:11">
      <c r="A104" s="11" t="s">
        <v>498</v>
      </c>
      <c r="B104" s="12" t="s">
        <v>256</v>
      </c>
      <c r="C104" s="13">
        <v>43151</v>
      </c>
      <c r="D104" s="13">
        <f t="shared" si="2"/>
        <v>43211</v>
      </c>
      <c r="E104" s="15" t="s">
        <v>490</v>
      </c>
      <c r="F104" s="16"/>
      <c r="G104" s="15" t="s">
        <v>491</v>
      </c>
      <c r="H104" s="15" t="s">
        <v>132</v>
      </c>
      <c r="I104" s="17" t="str">
        <f>HYPERLINK("https://docs.wto.org/imrd/directdoc.asp?DDFDocuments/t/G/TBTN18/EU550.DOCX","EN")</f>
        <v>EN</v>
      </c>
      <c r="J104" s="17" t="str">
        <f>HYPERLINK("https://docs.wto.org/imrd/directdoc.asp?DDFDocuments/u/G/TBTN18/EU550.DOCX","FR")</f>
        <v>FR</v>
      </c>
      <c r="K104" s="17" t="str">
        <f>HYPERLINK("https://docs.wto.org/imrd/directdoc.asp?DDFDocuments/v/G/TBTN18/EU550.DOCX","ES")</f>
        <v>ES</v>
      </c>
    </row>
    <row r="105" spans="1:11">
      <c r="A105" s="11" t="s">
        <v>499</v>
      </c>
      <c r="B105" s="12" t="s">
        <v>24</v>
      </c>
      <c r="C105" s="13">
        <v>43151</v>
      </c>
      <c r="D105" s="13">
        <f t="shared" si="2"/>
        <v>43211</v>
      </c>
      <c r="E105" s="15" t="s">
        <v>500</v>
      </c>
      <c r="F105" s="16" t="s">
        <v>501</v>
      </c>
      <c r="G105" s="15" t="s">
        <v>502</v>
      </c>
      <c r="H105" s="15" t="s">
        <v>16</v>
      </c>
      <c r="I105" s="17" t="str">
        <f>HYPERLINK("https://docs.wto.org/imrd/directdoc.asp?DDFDocuments/t/G/TBTN18/ISR1005.DOCX","EN")</f>
        <v>EN</v>
      </c>
      <c r="J105" s="17" t="str">
        <f>HYPERLINK("https://docs.wto.org/imrd/directdoc.asp?DDFDocuments/u/G/TBTN18/ISR1005.DOCX","FR")</f>
        <v>FR</v>
      </c>
      <c r="K105" s="17" t="str">
        <f>HYPERLINK("https://docs.wto.org/imrd/directdoc.asp?DDFDocuments/v/G/TBTN18/ISR1005.DOCX","ES")</f>
        <v>ES</v>
      </c>
    </row>
    <row r="106" spans="1:11" ht="330">
      <c r="A106" s="11" t="s">
        <v>503</v>
      </c>
      <c r="B106" s="12" t="s">
        <v>24</v>
      </c>
      <c r="C106" s="13">
        <v>43151</v>
      </c>
      <c r="D106" s="13">
        <f t="shared" si="2"/>
        <v>43211</v>
      </c>
      <c r="E106" s="15" t="s">
        <v>504</v>
      </c>
      <c r="F106" s="16" t="s">
        <v>505</v>
      </c>
      <c r="G106" s="15" t="s">
        <v>506</v>
      </c>
      <c r="H106" s="15" t="s">
        <v>16</v>
      </c>
      <c r="I106" s="17" t="str">
        <f>HYPERLINK("https://docs.wto.org/imrd/directdoc.asp?DDFDocuments/t/G/TBTN13/ISR720R1.DOCX","EN")</f>
        <v>EN</v>
      </c>
      <c r="J106" s="17" t="str">
        <f>HYPERLINK("https://docs.wto.org/imrd/directdoc.asp?DDFDocuments/u/G/TBTN13/ISR720R1.DOCX","FR")</f>
        <v>FR</v>
      </c>
      <c r="K106" s="17" t="str">
        <f>HYPERLINK("https://docs.wto.org/imrd/directdoc.asp?DDFDocuments/v/G/TBTN13/ISR720R1.DOCX","ES")</f>
        <v>ES</v>
      </c>
    </row>
    <row r="107" spans="1:11" ht="345">
      <c r="A107" s="11" t="s">
        <v>507</v>
      </c>
      <c r="B107" s="12" t="s">
        <v>24</v>
      </c>
      <c r="C107" s="13">
        <v>43151</v>
      </c>
      <c r="D107" s="13">
        <f t="shared" si="2"/>
        <v>43211</v>
      </c>
      <c r="E107" s="15" t="s">
        <v>504</v>
      </c>
      <c r="F107" s="16" t="s">
        <v>508</v>
      </c>
      <c r="G107" s="15" t="s">
        <v>506</v>
      </c>
      <c r="H107" s="15" t="s">
        <v>16</v>
      </c>
      <c r="I107" s="17" t="str">
        <f>HYPERLINK("https://docs.wto.org/imrd/directdoc.asp?DDFDocuments/t/G/TBTN13/ISR721R1.DOCX","EN")</f>
        <v>EN</v>
      </c>
      <c r="J107" s="17" t="str">
        <f>HYPERLINK("https://docs.wto.org/imrd/directdoc.asp?DDFDocuments/u/G/TBTN13/ISR721R1.DOCX","FR")</f>
        <v>FR</v>
      </c>
      <c r="K107" s="17" t="str">
        <f>HYPERLINK("https://docs.wto.org/imrd/directdoc.asp?DDFDocuments/v/G/TBTN13/ISR721R1.DOCX","ES")</f>
        <v>ES</v>
      </c>
    </row>
    <row r="108" spans="1:11" ht="60">
      <c r="A108" s="11" t="s">
        <v>509</v>
      </c>
      <c r="B108" s="12" t="s">
        <v>510</v>
      </c>
      <c r="C108" s="13">
        <v>43151</v>
      </c>
      <c r="D108" s="13">
        <f t="shared" si="2"/>
        <v>43211</v>
      </c>
      <c r="E108" s="15" t="s">
        <v>511</v>
      </c>
      <c r="F108" s="16" t="s">
        <v>512</v>
      </c>
      <c r="G108" s="15" t="s">
        <v>513</v>
      </c>
      <c r="H108" s="15" t="s">
        <v>471</v>
      </c>
      <c r="I108" s="17" t="str">
        <f>HYPERLINK("https://docs.wto.org/imrd/directdoc.asp?DDFDocuments/t/G/TBTN18/PER101.DOCX","EN")</f>
        <v>EN</v>
      </c>
      <c r="J108" s="17" t="str">
        <f>HYPERLINK("https://docs.wto.org/imrd/directdoc.asp?DDFDocuments/u/G/TBTN18/PER101.DOCX","FR")</f>
        <v>FR</v>
      </c>
      <c r="K108" s="17" t="str">
        <f>HYPERLINK("https://docs.wto.org/imrd/directdoc.asp?DDFDocuments/v/G/TBTN18/PER101.DOCX","ES")</f>
        <v>ES</v>
      </c>
    </row>
    <row r="109" spans="1:11" ht="60">
      <c r="A109" s="11" t="s">
        <v>514</v>
      </c>
      <c r="B109" s="12" t="s">
        <v>510</v>
      </c>
      <c r="C109" s="13">
        <v>43151</v>
      </c>
      <c r="D109" s="13">
        <f t="shared" si="2"/>
        <v>43211</v>
      </c>
      <c r="E109" s="15" t="s">
        <v>511</v>
      </c>
      <c r="F109" s="16" t="s">
        <v>512</v>
      </c>
      <c r="G109" s="15" t="s">
        <v>513</v>
      </c>
      <c r="H109" s="15" t="s">
        <v>471</v>
      </c>
      <c r="I109" s="17" t="str">
        <f>HYPERLINK("https://docs.wto.org/imrd/directdoc.asp?DDFDocuments/t/G/TBTN18/PER102.DOCX","EN")</f>
        <v>EN</v>
      </c>
      <c r="J109" s="17" t="str">
        <f>HYPERLINK("https://docs.wto.org/imrd/directdoc.asp?DDFDocuments/u/G/TBTN18/PER102.DOCX","FR")</f>
        <v>FR</v>
      </c>
      <c r="K109" s="17" t="str">
        <f>HYPERLINK("https://docs.wto.org/imrd/directdoc.asp?DDFDocuments/v/G/TBTN18/PER102.DOCX","ES")</f>
        <v>ES</v>
      </c>
    </row>
    <row r="110" spans="1:11" ht="60">
      <c r="A110" s="11" t="s">
        <v>515</v>
      </c>
      <c r="B110" s="12" t="s">
        <v>510</v>
      </c>
      <c r="C110" s="13">
        <v>43151</v>
      </c>
      <c r="D110" s="13">
        <f t="shared" si="2"/>
        <v>43211</v>
      </c>
      <c r="E110" s="15" t="s">
        <v>511</v>
      </c>
      <c r="F110" s="16" t="s">
        <v>512</v>
      </c>
      <c r="G110" s="15" t="s">
        <v>513</v>
      </c>
      <c r="H110" s="15" t="s">
        <v>471</v>
      </c>
      <c r="I110" s="17" t="str">
        <f>HYPERLINK("https://docs.wto.org/imrd/directdoc.asp?DDFDocuments/t/G/TBTN18/PER103.DOCX","EN")</f>
        <v>EN</v>
      </c>
      <c r="J110" s="17" t="str">
        <f>HYPERLINK("https://docs.wto.org/imrd/directdoc.asp?DDFDocuments/u/G/TBTN18/PER103.DOCX","FR")</f>
        <v>FR</v>
      </c>
      <c r="K110" s="17" t="str">
        <f>HYPERLINK("https://docs.wto.org/imrd/directdoc.asp?DDFDocuments/v/G/TBTN18/PER103.DOCX","ES")</f>
        <v>ES</v>
      </c>
    </row>
    <row r="111" spans="1:11" ht="30">
      <c r="A111" s="11" t="s">
        <v>516</v>
      </c>
      <c r="B111" s="12" t="s">
        <v>517</v>
      </c>
      <c r="C111" s="13">
        <v>43151</v>
      </c>
      <c r="D111" s="13">
        <f t="shared" si="2"/>
        <v>43211</v>
      </c>
      <c r="E111" s="15" t="s">
        <v>484</v>
      </c>
      <c r="F111" s="16"/>
      <c r="G111" s="15" t="s">
        <v>457</v>
      </c>
      <c r="H111" s="15" t="s">
        <v>16</v>
      </c>
      <c r="I111" s="17" t="str">
        <f>HYPERLINK("https://docs.wto.org/imrd/directdoc.asp?DDFDocuments/t/G/TBTN18/SLV199.DOCX","EN")</f>
        <v>EN</v>
      </c>
      <c r="J111" s="17" t="str">
        <f>HYPERLINK("https://docs.wto.org/imrd/directdoc.asp?DDFDocuments/u/G/TBTN18/SLV199.DOCX","FR")</f>
        <v>FR</v>
      </c>
      <c r="K111" s="17" t="str">
        <f>HYPERLINK("https://docs.wto.org/imrd/directdoc.asp?DDFDocuments/v/G/TBTN18/SLV199.DOCX","ES")</f>
        <v>ES</v>
      </c>
    </row>
    <row r="112" spans="1:11" ht="120">
      <c r="A112" s="11" t="s">
        <v>518</v>
      </c>
      <c r="B112" s="12" t="s">
        <v>124</v>
      </c>
      <c r="C112" s="13">
        <v>43150</v>
      </c>
      <c r="D112" s="13">
        <f t="shared" si="2"/>
        <v>43210</v>
      </c>
      <c r="E112" s="15" t="s">
        <v>519</v>
      </c>
      <c r="F112" s="16" t="s">
        <v>520</v>
      </c>
      <c r="G112" s="15" t="s">
        <v>274</v>
      </c>
      <c r="H112" s="15" t="s">
        <v>16</v>
      </c>
      <c r="I112" s="17" t="str">
        <f>HYPERLINK("https://docs.wto.org/imrd/directdoc.asp?DDFDocuments/t/G/TBTN18/BOL9.DOCX","EN")</f>
        <v>EN</v>
      </c>
      <c r="J112" s="17" t="str">
        <f>HYPERLINK("https://docs.wto.org/imrd/directdoc.asp?DDFDocuments/u/G/TBTN18/BOL9.DOCX","FR")</f>
        <v>FR</v>
      </c>
      <c r="K112" s="17" t="str">
        <f>HYPERLINK("https://docs.wto.org/imrd/directdoc.asp?DDFDocuments/v/G/TBTN18/BOL9.DOCX","ES")</f>
        <v>ES</v>
      </c>
    </row>
    <row r="113" spans="1:11" ht="120">
      <c r="A113" s="11" t="s">
        <v>518</v>
      </c>
      <c r="B113" s="12" t="s">
        <v>521</v>
      </c>
      <c r="C113" s="13">
        <v>43150</v>
      </c>
      <c r="D113" s="13">
        <f t="shared" si="2"/>
        <v>43210</v>
      </c>
      <c r="E113" s="15" t="s">
        <v>519</v>
      </c>
      <c r="F113" s="16" t="s">
        <v>520</v>
      </c>
      <c r="G113" s="15" t="s">
        <v>274</v>
      </c>
      <c r="H113" s="15" t="s">
        <v>522</v>
      </c>
      <c r="I113" s="17" t="str">
        <f>HYPERLINK("https://docs.wto.org/imrd/directdoc.asp?DDFDocuments/t/G/TBTN18/BOL9.DOCX","EN")</f>
        <v>EN</v>
      </c>
      <c r="J113" s="17" t="str">
        <f>HYPERLINK("https://docs.wto.org/imrd/directdoc.asp?DDFDocuments/u/G/TBTN18/BOL9.DOCX","FR")</f>
        <v>FR</v>
      </c>
      <c r="K113" s="17" t="str">
        <f>HYPERLINK("https://docs.wto.org/imrd/directdoc.asp?DDFDocuments/v/G/TBTN18/BOL9.DOCX","ES")</f>
        <v>ES</v>
      </c>
    </row>
    <row r="114" spans="1:11" ht="120">
      <c r="A114" s="11" t="s">
        <v>518</v>
      </c>
      <c r="B114" s="12" t="s">
        <v>523</v>
      </c>
      <c r="C114" s="13">
        <v>43150</v>
      </c>
      <c r="D114" s="13">
        <f t="shared" si="2"/>
        <v>43210</v>
      </c>
      <c r="E114" s="15" t="s">
        <v>519</v>
      </c>
      <c r="F114" s="16" t="s">
        <v>520</v>
      </c>
      <c r="G114" s="15" t="s">
        <v>274</v>
      </c>
      <c r="H114" s="15" t="s">
        <v>16</v>
      </c>
      <c r="I114" s="17" t="str">
        <f>HYPERLINK("https://docs.wto.org/imrd/directdoc.asp?DDFDocuments/t/G/TBTN18/BOL9.DOCX","EN")</f>
        <v>EN</v>
      </c>
      <c r="J114" s="17" t="str">
        <f>HYPERLINK("https://docs.wto.org/imrd/directdoc.asp?DDFDocuments/u/G/TBTN18/BOL9.DOCX","FR")</f>
        <v>FR</v>
      </c>
      <c r="K114" s="17" t="str">
        <f>HYPERLINK("https://docs.wto.org/imrd/directdoc.asp?DDFDocuments/v/G/TBTN18/BOL9.DOCX","ES")</f>
        <v>ES</v>
      </c>
    </row>
    <row r="115" spans="1:11" ht="120">
      <c r="A115" s="11" t="s">
        <v>518</v>
      </c>
      <c r="B115" s="12" t="s">
        <v>510</v>
      </c>
      <c r="C115" s="13">
        <v>43150</v>
      </c>
      <c r="D115" s="13">
        <f t="shared" si="2"/>
        <v>43210</v>
      </c>
      <c r="E115" s="15" t="s">
        <v>519</v>
      </c>
      <c r="F115" s="16" t="s">
        <v>524</v>
      </c>
      <c r="G115" s="15" t="s">
        <v>274</v>
      </c>
      <c r="H115" s="15" t="s">
        <v>16</v>
      </c>
      <c r="I115" s="17" t="str">
        <f>HYPERLINK("https://docs.wto.org/imrd/directdoc.asp?DDFDocuments/t/G/TBTN18/BOL9.DOCX","EN")</f>
        <v>EN</v>
      </c>
      <c r="J115" s="17" t="str">
        <f>HYPERLINK("https://docs.wto.org/imrd/directdoc.asp?DDFDocuments/u/G/TBTN18/BOL9.DOCX","FR")</f>
        <v>FR</v>
      </c>
      <c r="K115" s="17" t="str">
        <f>HYPERLINK("https://docs.wto.org/imrd/directdoc.asp?DDFDocuments/v/G/TBTN18/BOL9.DOCX","ES")</f>
        <v>ES</v>
      </c>
    </row>
    <row r="116" spans="1:11" ht="45">
      <c r="A116" s="11" t="s">
        <v>525</v>
      </c>
      <c r="B116" s="12" t="s">
        <v>168</v>
      </c>
      <c r="C116" s="13">
        <v>43150</v>
      </c>
      <c r="D116" s="13">
        <f t="shared" si="2"/>
        <v>43210</v>
      </c>
      <c r="E116" s="15" t="s">
        <v>526</v>
      </c>
      <c r="F116" s="16" t="s">
        <v>527</v>
      </c>
      <c r="G116" s="15" t="s">
        <v>528</v>
      </c>
      <c r="H116" s="15" t="s">
        <v>197</v>
      </c>
      <c r="I116" s="17" t="str">
        <f>HYPERLINK("https://docs.wto.org/imrd/directdoc.asp?DDFDocuments/t/G/TBTN17/CAN516A1.DOCX","EN")</f>
        <v>EN</v>
      </c>
      <c r="J116" s="17" t="str">
        <f>HYPERLINK("https://docs.wto.org/imrd/directdoc.asp?DDFDocuments/u/G/TBTN17/CAN516A1.DOCX","FR")</f>
        <v>FR</v>
      </c>
      <c r="K116" s="17" t="str">
        <f>HYPERLINK("https://docs.wto.org/imrd/directdoc.asp?DDFDocuments/v/G/TBTN17/CAN516A1.DOCX","ES")</f>
        <v>ES</v>
      </c>
    </row>
    <row r="117" spans="1:11" ht="45">
      <c r="A117" s="11" t="s">
        <v>529</v>
      </c>
      <c r="B117" s="12" t="s">
        <v>256</v>
      </c>
      <c r="C117" s="13">
        <v>43150</v>
      </c>
      <c r="D117" s="13">
        <f t="shared" si="2"/>
        <v>43210</v>
      </c>
      <c r="E117" s="15" t="s">
        <v>530</v>
      </c>
      <c r="F117" s="16"/>
      <c r="G117" s="15" t="s">
        <v>258</v>
      </c>
      <c r="H117" s="15" t="s">
        <v>531</v>
      </c>
      <c r="I117" s="17" t="str">
        <f>HYPERLINK("https://docs.wto.org/imrd/directdoc.asp?DDFDocuments/t/G/TBTN16/EU384A2.DOCX","EN")</f>
        <v>EN</v>
      </c>
      <c r="J117" s="17" t="str">
        <f>HYPERLINK("https://docs.wto.org/imrd/directdoc.asp?DDFDocuments/u/G/TBTN16/EU384A2.DOCX","FR")</f>
        <v>FR</v>
      </c>
      <c r="K117" s="17" t="str">
        <f>HYPERLINK("https://docs.wto.org/imrd/directdoc.asp?DDFDocuments/v/G/TBTN16/EU384A2.DOCX","ES")</f>
        <v>ES</v>
      </c>
    </row>
    <row r="118" spans="1:11" ht="45">
      <c r="A118" s="11" t="s">
        <v>532</v>
      </c>
      <c r="B118" s="12" t="s">
        <v>533</v>
      </c>
      <c r="C118" s="13">
        <v>43150</v>
      </c>
      <c r="D118" s="13">
        <f t="shared" si="2"/>
        <v>43210</v>
      </c>
      <c r="E118" s="15" t="s">
        <v>534</v>
      </c>
      <c r="F118" s="16"/>
      <c r="G118" s="15" t="s">
        <v>535</v>
      </c>
      <c r="H118" s="15" t="s">
        <v>58</v>
      </c>
      <c r="I118" s="17" t="str">
        <f>HYPERLINK("https://docs.wto.org/imrd/directdoc.asp?DDFDocuments/t/G/TBTN18/GBR31.DOCX","EN")</f>
        <v>EN</v>
      </c>
      <c r="J118" s="17" t="str">
        <f>HYPERLINK("https://docs.wto.org/imrd/directdoc.asp?DDFDocuments/u/G/TBTN18/GBR31.DOCX","FR")</f>
        <v>FR</v>
      </c>
      <c r="K118" s="17" t="str">
        <f>HYPERLINK("https://docs.wto.org/imrd/directdoc.asp?DDFDocuments/v/G/TBTN18/GBR31.DOCX","ES")</f>
        <v>ES</v>
      </c>
    </row>
    <row r="119" spans="1:11" ht="75">
      <c r="A119" s="11" t="s">
        <v>536</v>
      </c>
      <c r="B119" s="12" t="s">
        <v>24</v>
      </c>
      <c r="C119" s="13">
        <v>43150</v>
      </c>
      <c r="D119" s="13">
        <f t="shared" si="2"/>
        <v>43210</v>
      </c>
      <c r="E119" s="15" t="s">
        <v>537</v>
      </c>
      <c r="F119" s="16" t="s">
        <v>538</v>
      </c>
      <c r="G119" s="15" t="s">
        <v>539</v>
      </c>
      <c r="H119" s="15" t="s">
        <v>16</v>
      </c>
      <c r="I119" s="17" t="str">
        <f>HYPERLINK("https://docs.wto.org/imrd/directdoc.asp?DDFDocuments/t/G/TBTN18/ISR1003.DOCX","EN")</f>
        <v>EN</v>
      </c>
      <c r="J119" s="17" t="str">
        <f>HYPERLINK("https://docs.wto.org/imrd/directdoc.asp?DDFDocuments/u/G/TBTN18/ISR1003.DOCX","FR")</f>
        <v>FR</v>
      </c>
      <c r="K119" s="17" t="str">
        <f>HYPERLINK("https://docs.wto.org/imrd/directdoc.asp?DDFDocuments/v/G/TBTN18/ISR1003.DOCX","ES")</f>
        <v>ES</v>
      </c>
    </row>
    <row r="120" spans="1:11" ht="75">
      <c r="A120" s="11" t="s">
        <v>540</v>
      </c>
      <c r="B120" s="12" t="s">
        <v>24</v>
      </c>
      <c r="C120" s="13">
        <v>43150</v>
      </c>
      <c r="D120" s="13">
        <f t="shared" si="2"/>
        <v>43210</v>
      </c>
      <c r="E120" s="15" t="s">
        <v>541</v>
      </c>
      <c r="F120" s="16" t="s">
        <v>542</v>
      </c>
      <c r="G120" s="15" t="s">
        <v>543</v>
      </c>
      <c r="H120" s="15" t="s">
        <v>16</v>
      </c>
      <c r="I120" s="17" t="str">
        <f>HYPERLINK("https://docs.wto.org/imrd/directdoc.asp?DDFDocuments/t/G/TBTN18/ISR1004.DOCX","EN")</f>
        <v>EN</v>
      </c>
      <c r="J120" s="17" t="str">
        <f>HYPERLINK("https://docs.wto.org/imrd/directdoc.asp?DDFDocuments/u/G/TBTN18/ISR1004.DOCX","FR")</f>
        <v>FR</v>
      </c>
      <c r="K120" s="17" t="str">
        <f>HYPERLINK("https://docs.wto.org/imrd/directdoc.asp?DDFDocuments/v/G/TBTN18/ISR1004.DOCX","ES")</f>
        <v>ES</v>
      </c>
    </row>
    <row r="121" spans="1:11" ht="165">
      <c r="A121" s="11" t="s">
        <v>544</v>
      </c>
      <c r="B121" s="12" t="s">
        <v>24</v>
      </c>
      <c r="C121" s="13">
        <v>43150</v>
      </c>
      <c r="D121" s="13">
        <f t="shared" si="2"/>
        <v>43210</v>
      </c>
      <c r="E121" s="15" t="s">
        <v>545</v>
      </c>
      <c r="F121" s="16" t="s">
        <v>546</v>
      </c>
      <c r="G121" s="15" t="s">
        <v>547</v>
      </c>
      <c r="H121" s="15" t="s">
        <v>197</v>
      </c>
      <c r="I121" s="17" t="str">
        <f>HYPERLINK("https://docs.wto.org/imrd/directdoc.asp?DDFDocuments/t/G/TBTN16/ISR869A1.DOCX","EN")</f>
        <v>EN</v>
      </c>
      <c r="J121" s="17" t="str">
        <f>HYPERLINK("https://docs.wto.org/imrd/directdoc.asp?DDFDocuments/u/G/TBTN16/ISR869A1.DOCX","FR")</f>
        <v>FR</v>
      </c>
      <c r="K121" s="17" t="str">
        <f>HYPERLINK("https://docs.wto.org/imrd/directdoc.asp?DDFDocuments/v/G/TBTN16/ISR869A1.DOCX","ES")</f>
        <v>ES</v>
      </c>
    </row>
    <row r="122" spans="1:11" ht="105">
      <c r="A122" s="11" t="s">
        <v>548</v>
      </c>
      <c r="B122" s="12" t="s">
        <v>24</v>
      </c>
      <c r="C122" s="13">
        <v>43150</v>
      </c>
      <c r="D122" s="13">
        <f t="shared" si="2"/>
        <v>43210</v>
      </c>
      <c r="E122" s="15" t="s">
        <v>549</v>
      </c>
      <c r="F122" s="16" t="s">
        <v>550</v>
      </c>
      <c r="G122" s="15" t="s">
        <v>551</v>
      </c>
      <c r="H122" s="15" t="s">
        <v>552</v>
      </c>
      <c r="I122" s="17" t="str">
        <f>HYPERLINK("https://docs.wto.org/imrd/directdoc.asp?DDFDocuments/t/G/TBTN16/ISR930R1.DOCX","EN")</f>
        <v>EN</v>
      </c>
      <c r="J122" s="17" t="str">
        <f>HYPERLINK("https://docs.wto.org/imrd/directdoc.asp?DDFDocuments/u/G/TBTN16/ISR930R1.DOCX","FR")</f>
        <v>FR</v>
      </c>
      <c r="K122" s="17" t="str">
        <f>HYPERLINK("https://docs.wto.org/imrd/directdoc.asp?DDFDocuments/v/G/TBTN16/ISR930R1.DOCX","ES")</f>
        <v>ES</v>
      </c>
    </row>
    <row r="123" spans="1:11" ht="45">
      <c r="A123" s="11" t="s">
        <v>553</v>
      </c>
      <c r="B123" s="12" t="s">
        <v>156</v>
      </c>
      <c r="C123" s="13">
        <v>43150</v>
      </c>
      <c r="D123" s="13">
        <f t="shared" ref="D123:D134" si="3">C123+60</f>
        <v>43210</v>
      </c>
      <c r="E123" s="15" t="s">
        <v>554</v>
      </c>
      <c r="F123" s="16"/>
      <c r="G123" s="15" t="s">
        <v>555</v>
      </c>
      <c r="H123" s="15" t="s">
        <v>197</v>
      </c>
      <c r="I123" s="17" t="str">
        <f>HYPERLINK("https://docs.wto.org/imrd/directdoc.asp?DDFDocuments/t/G/TBTN17/USA1324A1.DOCX","EN")</f>
        <v>EN</v>
      </c>
      <c r="J123" s="17" t="str">
        <f>HYPERLINK("https://docs.wto.org/imrd/directdoc.asp?DDFDocuments/u/G/TBTN17/USA1324A1.DOCX","FR")</f>
        <v>FR</v>
      </c>
      <c r="K123" s="17" t="str">
        <f>HYPERLINK("https://docs.wto.org/imrd/directdoc.asp?DDFDocuments/v/G/TBTN17/USA1324A1.DOCX","ES")</f>
        <v>ES</v>
      </c>
    </row>
    <row r="124" spans="1:11" ht="30">
      <c r="A124" s="11" t="s">
        <v>556</v>
      </c>
      <c r="B124" s="12" t="s">
        <v>17</v>
      </c>
      <c r="C124" s="13">
        <v>43147</v>
      </c>
      <c r="D124" s="13">
        <f t="shared" si="3"/>
        <v>43207</v>
      </c>
      <c r="E124" s="15" t="s">
        <v>557</v>
      </c>
      <c r="F124" s="16"/>
      <c r="G124" s="15" t="s">
        <v>347</v>
      </c>
      <c r="H124" s="15" t="s">
        <v>214</v>
      </c>
      <c r="I124" s="17" t="str">
        <f>HYPERLINK("https://docs.wto.org/imrd/directdoc.asp?DDFDocuments/t/G/TBTN18/ARE402.DOCX","EN")</f>
        <v>EN</v>
      </c>
      <c r="J124" s="17" t="str">
        <f>HYPERLINK("https://docs.wto.org/imrd/directdoc.asp?DDFDocuments/u/G/TBTN18/ARE402.DOCX","FR")</f>
        <v>FR</v>
      </c>
      <c r="K124" s="17" t="str">
        <f>HYPERLINK("https://docs.wto.org/imrd/directdoc.asp?DDFDocuments/v/G/TBTN18/ARE402.DOCX","ES")</f>
        <v>ES</v>
      </c>
    </row>
    <row r="125" spans="1:11" ht="30">
      <c r="A125" s="11" t="s">
        <v>558</v>
      </c>
      <c r="B125" s="12" t="s">
        <v>160</v>
      </c>
      <c r="C125" s="13">
        <v>43147</v>
      </c>
      <c r="D125" s="13">
        <f t="shared" si="3"/>
        <v>43207</v>
      </c>
      <c r="E125" s="15"/>
      <c r="F125" s="16"/>
      <c r="G125" s="15" t="s">
        <v>559</v>
      </c>
      <c r="H125" s="15" t="s">
        <v>306</v>
      </c>
      <c r="I125" s="17" t="str">
        <f>HYPERLINK("https://docs.wto.org/imrd/directdoc.asp?DDFDocuments/t/G/TBTN16/ARG311A1.DOCX","EN")</f>
        <v>EN</v>
      </c>
      <c r="J125" s="17" t="str">
        <f>HYPERLINK("https://docs.wto.org/imrd/directdoc.asp?DDFDocuments/u/G/TBTN16/ARG311A1.DOCX","FR")</f>
        <v>FR</v>
      </c>
      <c r="K125" s="17" t="str">
        <f>HYPERLINK("https://docs.wto.org/imrd/directdoc.asp?DDFDocuments/v/G/TBTN16/ARG311A1.DOCX","ES")</f>
        <v>ES</v>
      </c>
    </row>
    <row r="126" spans="1:11" ht="45">
      <c r="A126" s="11" t="s">
        <v>560</v>
      </c>
      <c r="B126" s="12" t="s">
        <v>256</v>
      </c>
      <c r="C126" s="13">
        <v>43147</v>
      </c>
      <c r="D126" s="13">
        <f t="shared" si="3"/>
        <v>43207</v>
      </c>
      <c r="E126" s="15" t="s">
        <v>561</v>
      </c>
      <c r="F126" s="16"/>
      <c r="G126" s="15" t="s">
        <v>562</v>
      </c>
      <c r="H126" s="15" t="s">
        <v>563</v>
      </c>
      <c r="I126" s="17" t="str">
        <f>HYPERLINK("https://docs.wto.org/imrd/directdoc.asp?DDFDocuments/t/G/TBTN18/EU542.DOCX","EN")</f>
        <v>EN</v>
      </c>
      <c r="J126" s="17" t="str">
        <f>HYPERLINK("https://docs.wto.org/imrd/directdoc.asp?DDFDocuments/u/G/TBTN18/EU542.DOCX","FR")</f>
        <v>FR</v>
      </c>
      <c r="K126" s="17" t="str">
        <f>HYPERLINK("https://docs.wto.org/imrd/directdoc.asp?DDFDocuments/v/G/TBTN18/EU542.DOCX","ES")</f>
        <v>ES</v>
      </c>
    </row>
    <row r="127" spans="1:11" ht="105">
      <c r="A127" s="11" t="s">
        <v>564</v>
      </c>
      <c r="B127" s="12" t="s">
        <v>24</v>
      </c>
      <c r="C127" s="13">
        <v>43147</v>
      </c>
      <c r="D127" s="13">
        <f t="shared" si="3"/>
        <v>43207</v>
      </c>
      <c r="E127" s="15" t="s">
        <v>565</v>
      </c>
      <c r="F127" s="16" t="s">
        <v>566</v>
      </c>
      <c r="G127" s="15" t="s">
        <v>513</v>
      </c>
      <c r="H127" s="15" t="s">
        <v>352</v>
      </c>
      <c r="I127" s="17" t="str">
        <f>HYPERLINK("https://docs.wto.org/imrd/directdoc.asp?DDFDocuments/t/G/TBTN18/ISR1000.DOCX","EN")</f>
        <v>EN</v>
      </c>
      <c r="J127" s="17" t="str">
        <f>HYPERLINK("https://docs.wto.org/imrd/directdoc.asp?DDFDocuments/u/G/TBTN18/ISR1000.DOCX","FR")</f>
        <v>FR</v>
      </c>
      <c r="K127" s="17" t="str">
        <f>HYPERLINK("https://docs.wto.org/imrd/directdoc.asp?DDFDocuments/v/G/TBTN18/ISR1000.DOCX","ES")</f>
        <v>ES</v>
      </c>
    </row>
    <row r="128" spans="1:11" ht="105">
      <c r="A128" s="11" t="s">
        <v>567</v>
      </c>
      <c r="B128" s="12" t="s">
        <v>24</v>
      </c>
      <c r="C128" s="13">
        <v>43147</v>
      </c>
      <c r="D128" s="13">
        <f t="shared" si="3"/>
        <v>43207</v>
      </c>
      <c r="E128" s="15" t="s">
        <v>565</v>
      </c>
      <c r="F128" s="16" t="s">
        <v>566</v>
      </c>
      <c r="G128" s="15" t="s">
        <v>513</v>
      </c>
      <c r="H128" s="15" t="s">
        <v>352</v>
      </c>
      <c r="I128" s="17" t="str">
        <f>HYPERLINK("https://docs.wto.org/imrd/directdoc.asp?DDFDocuments/t/G/TBTN18/ISR1001.DOCX","EN")</f>
        <v>EN</v>
      </c>
      <c r="J128" s="17" t="str">
        <f>HYPERLINK("https://docs.wto.org/imrd/directdoc.asp?DDFDocuments/u/G/TBTN18/ISR1001.DOCX","FR")</f>
        <v>FR</v>
      </c>
      <c r="K128" s="17" t="str">
        <f>HYPERLINK("https://docs.wto.org/imrd/directdoc.asp?DDFDocuments/v/G/TBTN18/ISR1001.DOCX","ES")</f>
        <v>ES</v>
      </c>
    </row>
    <row r="129" spans="1:11" ht="135">
      <c r="A129" s="11" t="s">
        <v>568</v>
      </c>
      <c r="B129" s="12" t="s">
        <v>24</v>
      </c>
      <c r="C129" s="13">
        <v>43147</v>
      </c>
      <c r="D129" s="13">
        <f t="shared" si="3"/>
        <v>43207</v>
      </c>
      <c r="E129" s="15" t="s">
        <v>569</v>
      </c>
      <c r="F129" s="16" t="s">
        <v>570</v>
      </c>
      <c r="G129" s="15" t="s">
        <v>571</v>
      </c>
      <c r="H129" s="15" t="s">
        <v>16</v>
      </c>
      <c r="I129" s="17" t="str">
        <f>HYPERLINK("https://docs.wto.org/imrd/directdoc.asp?DDFDocuments/t/G/TBTN18/ISR1002.DOCX","EN")</f>
        <v>EN</v>
      </c>
      <c r="J129" s="17" t="str">
        <f>HYPERLINK("https://docs.wto.org/imrd/directdoc.asp?DDFDocuments/u/G/TBTN18/ISR1002.DOCX","FR")</f>
        <v>FR</v>
      </c>
      <c r="K129" s="17" t="str">
        <f>HYPERLINK("https://docs.wto.org/imrd/directdoc.asp?DDFDocuments/v/G/TBTN18/ISR1002.DOCX","ES")</f>
        <v>ES</v>
      </c>
    </row>
    <row r="130" spans="1:11" ht="60">
      <c r="A130" s="11" t="s">
        <v>572</v>
      </c>
      <c r="B130" s="12" t="s">
        <v>24</v>
      </c>
      <c r="C130" s="13">
        <v>43147</v>
      </c>
      <c r="D130" s="13">
        <f t="shared" si="3"/>
        <v>43207</v>
      </c>
      <c r="E130" s="15" t="s">
        <v>573</v>
      </c>
      <c r="F130" s="16" t="s">
        <v>574</v>
      </c>
      <c r="G130" s="15" t="s">
        <v>575</v>
      </c>
      <c r="H130" s="15" t="s">
        <v>369</v>
      </c>
      <c r="I130" s="17" t="str">
        <f>HYPERLINK("https://docs.wto.org/imrd/directdoc.asp?DDFDocuments/t/G/TBTN18/ISR999.DOCX","EN")</f>
        <v>EN</v>
      </c>
      <c r="J130" s="17" t="str">
        <f>HYPERLINK("https://docs.wto.org/imrd/directdoc.asp?DDFDocuments/u/G/TBTN18/ISR999.DOCX","FR")</f>
        <v>FR</v>
      </c>
      <c r="K130" s="17" t="str">
        <f>HYPERLINK("https://docs.wto.org/imrd/directdoc.asp?DDFDocuments/v/G/TBTN18/ISR999.DOCX","ES")</f>
        <v>ES</v>
      </c>
    </row>
    <row r="131" spans="1:11" ht="30">
      <c r="A131" s="11" t="s">
        <v>576</v>
      </c>
      <c r="B131" s="12" t="s">
        <v>38</v>
      </c>
      <c r="C131" s="13">
        <v>43147</v>
      </c>
      <c r="D131" s="13">
        <f t="shared" si="3"/>
        <v>43207</v>
      </c>
      <c r="E131" s="15"/>
      <c r="F131" s="16"/>
      <c r="G131" s="15" t="s">
        <v>577</v>
      </c>
      <c r="H131" s="15" t="s">
        <v>40</v>
      </c>
      <c r="I131" s="17" t="str">
        <f>HYPERLINK("https://docs.wto.org/imrd/directdoc.asp?DDFDocuments/t/G/TBTN18/KEN641.DOCX","EN")</f>
        <v>EN</v>
      </c>
      <c r="J131" s="17" t="str">
        <f>HYPERLINK("https://docs.wto.org/imrd/directdoc.asp?DDFDocuments/u/G/TBTN18/KEN641.DOCX","FR")</f>
        <v>FR</v>
      </c>
      <c r="K131" s="17" t="str">
        <f>HYPERLINK("https://docs.wto.org/imrd/directdoc.asp?DDFDocuments/v/G/TBTN18/KEN641.DOCX","ES")</f>
        <v>ES</v>
      </c>
    </row>
    <row r="132" spans="1:11" ht="30">
      <c r="A132" s="11" t="s">
        <v>578</v>
      </c>
      <c r="B132" s="12" t="s">
        <v>38</v>
      </c>
      <c r="C132" s="13">
        <v>43147</v>
      </c>
      <c r="D132" s="13">
        <f t="shared" si="3"/>
        <v>43207</v>
      </c>
      <c r="E132" s="15"/>
      <c r="F132" s="16"/>
      <c r="G132" s="15" t="s">
        <v>470</v>
      </c>
      <c r="H132" s="15" t="s">
        <v>40</v>
      </c>
      <c r="I132" s="17" t="str">
        <f>HYPERLINK("https://docs.wto.org/imrd/directdoc.asp?DDFDocuments/t/G/TBTN18/KEN642.DOCX","EN")</f>
        <v>EN</v>
      </c>
      <c r="J132" s="17" t="str">
        <f>HYPERLINK("https://docs.wto.org/imrd/directdoc.asp?DDFDocuments/u/G/TBTN18/KEN642.DOCX","FR")</f>
        <v>FR</v>
      </c>
      <c r="K132" s="17" t="str">
        <f>HYPERLINK("https://docs.wto.org/imrd/directdoc.asp?DDFDocuments/v/G/TBTN18/KEN642.DOCX","ES")</f>
        <v>ES</v>
      </c>
    </row>
    <row r="133" spans="1:11" ht="30">
      <c r="A133" s="11" t="s">
        <v>579</v>
      </c>
      <c r="B133" s="12" t="s">
        <v>216</v>
      </c>
      <c r="C133" s="13">
        <v>43147</v>
      </c>
      <c r="D133" s="13">
        <f t="shared" si="3"/>
        <v>43207</v>
      </c>
      <c r="E133" s="15" t="s">
        <v>580</v>
      </c>
      <c r="F133" s="16"/>
      <c r="G133" s="15" t="s">
        <v>92</v>
      </c>
      <c r="H133" s="15" t="s">
        <v>581</v>
      </c>
      <c r="I133" s="17" t="str">
        <f>HYPERLINK("https://docs.wto.org/imrd/directdoc.asp?DDFDocuments/t/G/TBTN17/TPKM285R1.DOCX","EN")</f>
        <v>EN</v>
      </c>
      <c r="J133" s="17" t="str">
        <f>HYPERLINK("https://docs.wto.org/imrd/directdoc.asp?DDFDocuments/u/G/TBTN17/TPKM285R1.DOCX","FR")</f>
        <v>FR</v>
      </c>
      <c r="K133" s="17" t="str">
        <f>HYPERLINK("https://docs.wto.org/imrd/directdoc.asp?DDFDocuments/v/G/TBTN17/TPKM285R1.DOCX","ES")</f>
        <v>ES</v>
      </c>
    </row>
    <row r="134" spans="1:11" ht="105">
      <c r="A134" s="11" t="s">
        <v>582</v>
      </c>
      <c r="B134" s="12" t="s">
        <v>156</v>
      </c>
      <c r="C134" s="13">
        <v>43147</v>
      </c>
      <c r="D134" s="13">
        <f t="shared" si="3"/>
        <v>43207</v>
      </c>
      <c r="E134" s="15" t="s">
        <v>583</v>
      </c>
      <c r="F134" s="16"/>
      <c r="G134" s="15" t="s">
        <v>584</v>
      </c>
      <c r="H134" s="15" t="s">
        <v>172</v>
      </c>
      <c r="I134" s="17" t="str">
        <f>HYPERLINK("https://docs.wto.org/imrd/directdoc.asp?DDFDocuments/t/G/TBTN16/USA1237A1.DOCX","EN")</f>
        <v>EN</v>
      </c>
      <c r="J134" s="17" t="str">
        <f>HYPERLINK("https://docs.wto.org/imrd/directdoc.asp?DDFDocuments/u/G/TBTN16/USA1237A1.DOCX","FR")</f>
        <v>FR</v>
      </c>
      <c r="K134" s="17" t="str">
        <f>HYPERLINK("https://docs.wto.org/imrd/directdoc.asp?DDFDocuments/v/G/TBTN16/USA1237A1.DOCX","ES")</f>
        <v>ES</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Carandang</dc:creator>
  <cp:lastModifiedBy>Win7</cp:lastModifiedBy>
  <dcterms:created xsi:type="dcterms:W3CDTF">2016-03-18T05:09:52Z</dcterms:created>
  <dcterms:modified xsi:type="dcterms:W3CDTF">2018-03-13T03:42:11Z</dcterms:modified>
</cp:coreProperties>
</file>