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232"/>
  </bookViews>
  <sheets>
    <sheet name="Sheet1" sheetId="1" r:id="rId1"/>
  </sheets>
  <calcPr calcId="14562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<sst xmlns="http://schemas.openxmlformats.org/spreadsheetml/2006/main" count="679" uniqueCount="679">
  <si>
    <t>Symbol</t>
  </si>
  <si>
    <t>Notifying Member</t>
  </si>
  <si>
    <t>Date of distribution</t>
  </si>
  <si>
    <t>Type</t>
  </si>
  <si>
    Products (free text)
    <d:r xmlns:d="http://schemas.openxmlformats.org/spreadsheetml/2006/main">
      <d:rPr>
        <d:b/>
        <d:sz val="11"/>
        <d:rFont val="Calibri"/>
      </d:rPr>
      <d:t xml:space="preserve">Products (free text)
</d:t>
    </d:r>
    <d:r xmlns:d="http://schemas.openxmlformats.org/spreadsheetml/2006/main">
      <d:rPr>
        <d:i/>
        <d:sz val="8"/>
        <d:color rgb="FF000000"/>
        <d:rFont val="Calibri"/>
      </d:rPr>
      <d:t xml:space="preserve">(Content in italic is reproduced from the parent notification)</d:t>
    </d:r>
  </si>
  <si>
    Products (HS Codes)
    <d:r xmlns:d="http://schemas.openxmlformats.org/spreadsheetml/2006/main">
      <d:rPr>
        <d:b/>
        <d:sz val="11"/>
        <d:rFont val="Calibri"/>
      </d:rPr>
      <d:t xml:space="preserve">Products (HS codes)
</d:t>
    </d:r>
    <d:r xmlns:d="http://schemas.openxmlformats.org/spreadsheetml/2006/main">
      <d:rPr>
        <d:i/>
        <d:sz val="8"/>
        <d:color rgb="FF000000"/>
        <d:rFont val="Calibri"/>
      </d:rPr>
      <d:t xml:space="preserve">(Content in italic is reproduced from the parent notification)</d:t>
    </d:r>
  </si>
  <si>
    Products (ICS Codes)
    <d:r xmlns:d="http://schemas.openxmlformats.org/spreadsheetml/2006/main">
      <d:rPr>
        <d:b/>
        <d:sz val="11"/>
        <d:rFont val="Calibri"/>
      </d:rPr>
      <d:t xml:space="preserve">Products (ICS codes)
</d:t>
    </d:r>
    <d:r xmlns:d="http://schemas.openxmlformats.org/spreadsheetml/2006/main">
      <d:rPr>
        <d:i/>
        <d:sz val="8"/>
        <d:color rgb="FF000000"/>
        <d:rFont val="Calibri"/>
      </d:rPr>
      <d:t xml:space="preserve">(Content in italic is reproduced from the parent notification)</d:t>
    </d:r>
  </si>
  <si>
    Objective of Measure
    <d:r xmlns:d="http://schemas.openxmlformats.org/spreadsheetml/2006/main">
      <d:rPr>
        <d:b/>
        <d:sz val="11"/>
        <d:rFont val="Calibri"/>
      </d:rPr>
      <d:t xml:space="preserve">Objective of measure
</d:t>
    </d:r>
    <d:r xmlns:d="http://schemas.openxmlformats.org/spreadsheetml/2006/main">
      <d:rPr>
        <d:i/>
        <d:sz val="8"/>
        <d:color rgb="FF000000"/>
        <d:rFont val="Calibri"/>
      </d:rPr>
      <d:t xml:space="preserve">(Content in italic is reproduced from the parent notification)</d:t>
    </d:r>
  </si>
  <si>
    <t>Link (EN)</t>
  </si>
  <si>
    <t>Link (FR)</t>
  </si>
  <si>
    <t>Link (ES)</t>
  </si>
  <si>
    <t>G/TBT/N/COL/214/Add.3</t>
  </si>
  <si>
    <t>Colombia</t>
  </si>
  <si>
    <t>Addendum</t>
  </si>
  <si>
    <d:r xmlns:d="http://schemas.openxmlformats.org/spreadsheetml/2006/main">
      <d:rPr>
        <d:i/>
        <d:sz val="11"/>
        <d:rFont val="Calibri"/>
      </d:rPr>
      <d:t xml:space="preserve">Detergents and soaps (HS codes: 3401, 3402 and 3405400000) ;</d:t>
    </d:r>
    <d:r xmlns:d="http://schemas.openxmlformats.org/spreadsheetml/2006/main">
      <d:rPr>
        <d:sz val="11"/>
        <d:color rgb="FF000000"/>
        <d:rFont val="Calibri"/>
      </d:rPr>
      <d:t xml:space="preserve"/>
    </d:r>
  </si>
  <si>
    <d:r xmlns:d="http://schemas.openxmlformats.org/spreadsheetml/2006/main">
      <d:rPr>
        <d:sz val="11"/>
        <d:rFont val="Calibri"/>
      </d:rPr>
      <d:t xml:space="preserve">3401 - Soap; organic surface- Active products and preparations for use as soap, in the form of bars, cakes, moulded pieces or shapes, whether or not containing soap; organic surface- Active products and preparations for washing the skin, in the form of liquid or cream and put up for retail sale, whether or not containing soap; paper, wadding, felt and nonwovens, impregnated, coated or covered with soap or detergent.; 3402 - Organic surface- Active agents (other than soap); surface- Active preparations, washing preparations (including auxiliary washing preparations) and cleaning preparations, whether or not containing soap, other than those of heading 34.01.; 340540 - - Scouring pastes and powders and other scouring preparations;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3401 - Soap; organic surface- Active products and preparations for use as soap, in the form of bars, cakes, moulded pieces or shapes, whether or not containing soap; organic surface- Active products and preparations for washing the skin, in the form of liquid or cream and put up for retail sale, whether or not containing soap; paper, wadding, felt and nonwovens, impregnated, coated or covered with soap or detergent.; 3402 - Organic surface- Active agents (other than soap); surface- Active preparations, washing preparations (including auxiliary washing preparations) and cleaning preparations, whether or not containing soap, other than those of heading 34.01.; 340540 - - Scouring pastes and powders and other scouring preparations; </d:t>
    </d:r>
  </si>
  <si>
    <d:r xmlns:d="http://schemas.openxmlformats.org/spreadsheetml/2006/main">
      <d:rPr>
        <d:sz val="11"/>
        <d:rFont val="Calibri"/>
      </d:rPr>
      <d:t xml:space="preserve">71.100.40 - Surface active agents; </d:t>
    </d:r>
  </si>
  <si>
    <d:r xmlns:d="http://schemas.openxmlformats.org/spreadsheetml/2006/main">
      <d:rPr>
        <d:i/>
        <d:sz val="11"/>
        <d:rFont val="Calibri"/>
      </d:rPr>
      <d:t xml:space="preserve">Protection of human health or safety; Protection of the environment; </d:t>
    </d:r>
  </si>
  <si>
    <t>G/TBT/N/TPKM/242/Add.1</t>
  </si>
  <si>
    <t>Chinese Taipei</t>
  </si>
  <si>
    <d:r xmlns:d="http://schemas.openxmlformats.org/spreadsheetml/2006/main">
      <d:rPr>
        <d:i/>
        <d:sz val="11"/>
        <d:rFont val="Calibri"/>
      </d:rPr>
      <d:t xml:space="preserve">Senna poducts</d:t>
    </d:r>
    <d:r xmlns:d="http://schemas.openxmlformats.org/spreadsheetml/2006/main">
      <d:rPr>
        <d:sz val="11"/>
        <d:color rgb="FF000000"/>
        <d:rFont val="Calibri"/>
      </d:rPr>
      <d:t xml:space="preserve"/>
    </d:r>
  </si>
  <si>
    <d:r xmlns:d="http://schemas.openxmlformats.org/spreadsheetml/2006/main">
      <d:rPr>
        <d:sz val="11"/>
        <d:rFont val="Calibri"/>
      </d:rPr>
      <d:t xml:space="preserve">11.120 - Pharmaceutics; 67.040 - Food products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11.120 - Pharmaceutics; 67.040 - Food products in general; </d:t>
    </d:r>
  </si>
  <si>
    <d:r xmlns:d="http://schemas.openxmlformats.org/spreadsheetml/2006/main">
      <d:rPr>
        <d:i/>
        <d:sz val="11"/>
        <d:rFont val="Calibri"/>
      </d:rPr>
      <d:t xml:space="preserve">Consumer information, labelling; Protection of human health or safety; </d:t>
    </d:r>
  </si>
  <si>
    <t>G/TBT/N/TPKM/283/Rev.1</t>
  </si>
  <si>
    <t>Revision</t>
  </si>
  <si>
    <d:r xmlns:d="http://schemas.openxmlformats.org/spreadsheetml/2006/main">
      <d:rPr>
        <d:sz val="11"/>
        <d:rFont val="Calibri"/>
      </d:rPr>
      <d:t xml:space="preserve">Food and relevant products</d:t>
    </d:r>
    <d:r xmlns:d="http://schemas.openxmlformats.org/spreadsheetml/2006/main">
      <d:rPr>
        <d:sz val="11"/>
        <d:color rgb="FF000000"/>
        <d:rFont val="Calibri"/>
      </d:rPr>
      <d:t xml:space="preserve"/>
    </d:r>
  </si>
  <si>
    <d:r xmlns:d="http://schemas.openxmlformats.org/spreadsheetml/2006/main">
      <d:rPr>
        <d:sz val="11"/>
        <d:rFont val="Calibri"/>
      </d:rPr>
      <d:t xml:space="preserve">67.040 - Food products in general; </d:t>
    </d:r>
  </si>
  <si>
    <d:r xmlns:d="http://schemas.openxmlformats.org/spreadsheetml/2006/main">
      <d:rPr>
        <d:sz val="11"/>
        <d:rFont val="Calibri"/>
      </d:rPr>
      <d:t xml:space="preserve">Consumer information, labelling; Protection of human health or safety; </d:t>
    </d:r>
  </si>
  <si>
    <t>G/TBT/N/TPKM/289/Add.1</t>
  </si>
  <si>
    <d:r xmlns:d="http://schemas.openxmlformats.org/spreadsheetml/2006/main">
      <d:rPr>
        <d:i/>
        <d:sz val="11"/>
        <d:rFont val="Calibri"/>
      </d:rPr>
      <d:t xml:space="preserve">Narrowband Terminal Equipment of Mobile Broadband Business</d:t>
    </d:r>
    <d:r xmlns:d="http://schemas.openxmlformats.org/spreadsheetml/2006/main">
      <d:rPr>
        <d:sz val="11"/>
        <d:color rgb="FF000000"/>
        <d:rFont val="Calibri"/>
      </d:rPr>
      <d:t xml:space="preserve"/>
    </d:r>
  </si>
  <si>
    <d:r xmlns:d="http://schemas.openxmlformats.org/spreadsheetml/2006/main">
      <d:rPr>
        <d:sz val="11"/>
        <d:rFont val="Calibri"/>
      </d:rPr>
      <d:t xml:space="preserve">33.050 - Telecommunication terminal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33.050 - Telecommunication terminal equipment; </d:t>
    </d:r>
  </si>
  <si>
    <d:r xmlns:d="http://schemas.openxmlformats.org/spreadsheetml/2006/main">
      <d:rPr>
        <d:i/>
        <d:sz val="11"/>
        <d:rFont val="Calibri"/>
      </d:rPr>
      <d:t xml:space="preserve">Prevention of deceptive practices and consumer protection; </d:t>
    </d:r>
  </si>
  <si>
    <t>G/TBT/N/TPKM/313</t>
  </si>
  <si>
    <t>Regular notification</t>
  </si>
  <si>
    <d:r xmlns:d="http://schemas.openxmlformats.org/spreadsheetml/2006/main">
      <d:rPr>
        <d:sz val="11"/>
        <d:rFont val="Calibri"/>
      </d:rPr>
      <d:t xml:space="preserve">Ventilators/Exhaust hoods (inspection scope: rated voltage not exceeding single-phase 250V AC, including those with/charged with a AC to DC adapter)</d:t>
    </d:r>
    <d:r xmlns:d="http://schemas.openxmlformats.org/spreadsheetml/2006/main">
      <d:rPr>
        <d:sz val="11"/>
        <d:color rgb="FF000000"/>
        <d:rFont val="Calibri"/>
      </d:rPr>
      <d:t xml:space="preserve"/>
    </d:r>
  </si>
  <si>
    <d:r xmlns:d="http://schemas.openxmlformats.org/spreadsheetml/2006/main">
      <d:rPr>
        <d:sz val="11"/>
        <d:rFont val="Calibri"/>
      </d:rPr>
      <d:t xml:space="preserve">841460 - - Hoods having a maximum horizontal side not exceeding 120 cm; </d:t>
    </d:r>
  </si>
  <si>
    <d:r xmlns:d="http://schemas.openxmlformats.org/spreadsheetml/2006/main">
      <d:rPr>
        <d:sz val="11"/>
        <d:rFont val="Calibri"/>
      </d:rPr>
      <d:t xml:space="preserve">97.040.20 - Cooking ranges, working tables, ovens and similar appliances; </d:t>
    </d:r>
  </si>
  <si>
    <t>G/TBT/N/USA/1256/Corr.2</t>
  </si>
  <si>
    <t>United States of America</t>
  </si>
  <si>
    <t>Corrigendum</t>
  </si>
  <si>
    <d:r xmlns:d="http://schemas.openxmlformats.org/spreadsheetml/2006/main">
      <d:rPr>
        <d:i/>
        <d:sz val="11"/>
        <d:rFont val="Calibri"/>
      </d:rPr>
      <d:t xml:space="preserve">Enhanced flight vision systems</d:t>
    </d:r>
    <d:r xmlns:d="http://schemas.openxmlformats.org/spreadsheetml/2006/main">
      <d:rPr>
        <d:sz val="11"/>
        <d:color rgb="FF000000"/>
        <d:rFont val="Calibri"/>
      </d:rPr>
      <d:t xml:space="preserve"/>
    </d:r>
  </si>
  <si>
    <d:r xmlns:d="http://schemas.openxmlformats.org/spreadsheetml/2006/main">
      <d:rPr>
        <d:sz val="11"/>
        <d:rFont val="Calibri"/>
      </d:rPr>
      <d:t xml:space="preserve">49.090 - On-board equipment and instruments;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49.090 - On-board equipment and instruments; </d:t>
    </d:r>
  </si>
  <si>
    <d:r xmlns:d="http://schemas.openxmlformats.org/spreadsheetml/2006/main">
      <d:rPr>
        <d:i/>
        <d:sz val="11"/>
        <d:rFont val="Calibri"/>
      </d:rPr>
      <d:t xml:space="preserve">Protection of human health or safety; </d:t>
    </d:r>
  </si>
  <si>
    <t>G/TBT/N/USA/1333</t>
  </si>
  <si>
    <d:r xmlns:d="http://schemas.openxmlformats.org/spreadsheetml/2006/main">
      <d:rPr>
        <d:sz val="11"/>
        <d:rFont val="Calibri"/>
      </d:rPr>
      <d:t xml:space="preserve">Greenhouse gas emissions</d:t>
    </d:r>
    <d:r xmlns:d="http://schemas.openxmlformats.org/spreadsheetml/2006/main">
      <d:rPr>
        <d:sz val="11"/>
        <d:color rgb="FF000000"/>
        <d:rFont val="Calibri"/>
      </d:rPr>
      <d:t xml:space="preserve"/>
    </d:r>
  </si>
  <si>
    <d:r xmlns:d="http://schemas.openxmlformats.org/spreadsheetml/2006/main">
      <d:rPr>
        <d:sz val="11"/>
        <d:rFont val="Calibri"/>
      </d:rPr>
      <d:t xml:space="preserve">13.040 - Air quality; 43.080 - Commercial vehicles; </d:t>
    </d:r>
  </si>
  <si>
    <d:r xmlns:d="http://schemas.openxmlformats.org/spreadsheetml/2006/main">
      <d:rPr>
        <d:sz val="11"/>
        <d:rFont val="Calibri"/>
      </d:rPr>
      <d:t xml:space="preserve">Protection of the environment; </d:t>
    </d:r>
  </si>
  <si>
    <t>G/TBT/N/BRA/784</t>
  </si>
  <si>
    <t>Brazil</t>
  </si>
  <si>
    <d:r xmlns:d="http://schemas.openxmlformats.org/spreadsheetml/2006/main">
      <d:rPr>
        <d:sz val="11"/>
        <d:rFont val="Calibri"/>
      </d:rPr>
      <d:t xml:space="preserve">3003 3004: Medicaments</d:t>
    </d:r>
    <d:r xmlns:d="http://schemas.openxmlformats.org/spreadsheetml/2006/main">
      <d:rPr>
        <d:sz val="11"/>
        <d:color rgb="FF000000"/>
        <d:rFont val="Calibri"/>
      </d:rPr>
      <d:t xml:space="preserve"/>
    </d:r>
  </si>
  <si>
    <d:r xmlns:d="http://schemas.openxmlformats.org/spreadsheetml/2006/main">
      <d:rPr>
        <d:sz val="11"/>
        <d:rFont val="Calibri"/>
      </d:rPr>
      <d:t xml:space="preserve">3003 - Medicaments (excluding goods of heading 30.02, 30.05 or 30.06) consisting of two or more constituents which have been mixed together for therapeutic or prophylactic uses, not put up in measured doses or in forms or packings for retail sale.; 3004 - Medicaments (excluding goods of heading 30.02, 30.05 or 30.06) consisting of mixed or unmixed products for therapeutic or prophylactic uses, put up in measured doses (including those in the form of transdermal administration systems) or in forms or packings for retail sale.; </d:t>
    </d:r>
  </si>
  <si>
    <d:r xmlns:d="http://schemas.openxmlformats.org/spreadsheetml/2006/main">
      <d:rPr>
        <d:sz val="11"/>
        <d:rFont val="Calibri"/>
      </d:rPr>
      <d:t xml:space="preserve">11.120.10 - Medicaments; </d:t>
    </d:r>
  </si>
  <si>
    <d:r xmlns:d="http://schemas.openxmlformats.org/spreadsheetml/2006/main">
      <d:rPr>
        <d:sz val="11"/>
        <d:rFont val="Calibri"/>
      </d:rPr>
      <d:t xml:space="preserve">Protection of human health or safety; </d:t>
    </d:r>
  </si>
  <si>
    <t>G/TBT/N/EU/534</t>
  </si>
  <si>
    <t>European Union</t>
  </si>
  <si>
    <d:r xmlns:d="http://schemas.openxmlformats.org/spreadsheetml/2006/main">
      <d:rPr>
        <d:sz val="11"/>
        <d:rFont val="Calibri"/>
      </d:rPr>
      <d:t xml:space="preserve">Food</d:t>
    </d:r>
    <d:r xmlns:d="http://schemas.openxmlformats.org/spreadsheetml/2006/main">
      <d:rPr>
        <d:sz val="11"/>
        <d:color rgb="FF000000"/>
        <d:rFont val="Calibri"/>
      </d:rPr>
      <d:t xml:space="preserve"/>
    </d:r>
  </si>
  <si>
    <d:r xmlns:d="http://schemas.openxmlformats.org/spreadsheetml/2006/main">
      <d:rPr>
        <d:sz val="11"/>
        <d:rFont val="Calibri"/>
      </d:rPr>
      <d:t xml:space="preserve">Consumer information, labelling; Prevention of deceptive practices and consumer protection; </d:t>
    </d:r>
  </si>
  <si>
    <t>G/TBT/N/MEX/247/Add.1</t>
  </si>
  <si>
    <t>Mexico</t>
  </si>
  <si>
    <d:r xmlns:d="http://schemas.openxmlformats.org/spreadsheetml/2006/main">
      <d:rPr>
        <d:sz val="11"/>
        <d:rFont val="Calibri"/>
      </d:rPr>
      <d:t xml:space="preserve">43.060 - Internal combustion engines for road vehicles;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43.060 - Internal combustion engines for road vehicles; </d:t>
    </d:r>
  </si>
  <si>
    <t>G/TBT/N/BRA/777</t>
  </si>
  <si>
    <d:r xmlns:d="http://schemas.openxmlformats.org/spreadsheetml/2006/main">
      <d:rPr>
        <d:sz val="11"/>
        <d:rFont val="Calibri"/>
      </d:rPr>
      <d:t xml:space="preserve">Specific medicines</d:t>
    </d:r>
    <d:r xmlns:d="http://schemas.openxmlformats.org/spreadsheetml/2006/main">
      <d:rPr>
        <d:sz val="11"/>
        <d:color rgb="FF000000"/>
        <d:rFont val="Calibri"/>
      </d:rPr>
      <d:t xml:space="preserve"/>
    </d:r>
  </si>
  <si>
    <t>G/TBT/N/BRA/778</t>
  </si>
  <si>
    <d:r xmlns:d="http://schemas.openxmlformats.org/spreadsheetml/2006/main">
      <d:rPr>
        <d:sz val="11"/>
        <d:rFont val="Calibri"/>
      </d:rPr>
      <d:t xml:space="preserve">Goods and Products</d:t>
    </d:r>
    <d:r xmlns:d="http://schemas.openxmlformats.org/spreadsheetml/2006/main">
      <d:rPr>
        <d:sz val="11"/>
        <d:color rgb="FF000000"/>
        <d:rFont val="Calibri"/>
      </d:rPr>
      <d:t xml:space="preserve"/>
    </d:r>
  </si>
  <si>
    <d:r xmlns:d="http://schemas.openxmlformats.org/spreadsheetml/2006/main">
      <d:rPr>
        <d:sz val="11"/>
        <d:rFont val="Calibri"/>
      </d:rPr>
      <d:t xml:space="preserve">03.120.10 - Quality management and quality assurance; </d:t>
    </d:r>
  </si>
  <si>
    <t>G/TBT/N/BRA/779</t>
  </si>
  <si>
    <d:r xmlns:d="http://schemas.openxmlformats.org/spreadsheetml/2006/main">
      <d:rPr>
        <d:sz val="11"/>
        <d:rFont val="Calibri"/>
      </d:rPr>
      <d:t xml:space="preserve">Food and packaging</d:t>
    </d:r>
    <d:r xmlns:d="http://schemas.openxmlformats.org/spreadsheetml/2006/main">
      <d:rPr>
        <d:sz val="11"/>
        <d:color rgb="FF000000"/>
        <d:rFont val="Calibri"/>
      </d:rPr>
      <d:t xml:space="preserve"/>
    </d:r>
  </si>
  <si>
    <t>G/TBT/N/BRA/780</t>
  </si>
  <si>
    <d:r xmlns:d="http://schemas.openxmlformats.org/spreadsheetml/2006/main">
      <d:rPr>
        <d:sz val="11"/>
        <d:rFont val="Calibri"/>
      </d:rPr>
      <d:t xml:space="preserve">HS CODE: 30 – pharmaceutical products</d:t>
    </d:r>
    <d:r xmlns:d="http://schemas.openxmlformats.org/spreadsheetml/2006/main">
      <d:rPr>
        <d:sz val="11"/>
        <d:color rgb="FF000000"/>
        <d:rFont val="Calibri"/>
      </d:rPr>
      <d:t xml:space="preserve"/>
    </d:r>
  </si>
  <si>
    <d:r xmlns:d="http://schemas.openxmlformats.org/spreadsheetml/2006/main">
      <d:rPr>
        <d:sz val="11"/>
        <d:rFont val="Calibri"/>
      </d:rPr>
      <d:t xml:space="preserve">11.120 - Pharmaceutics; </d:t>
    </d:r>
  </si>
  <si>
    <t>G/TBT/N/BRA/781</t>
  </si>
  <si>
    <d:r xmlns:d="http://schemas.openxmlformats.org/spreadsheetml/2006/main">
      <d:rPr>
        <d:sz val="11"/>
        <d:rFont val="Calibri"/>
      </d:rPr>
      <d:t xml:space="preserve">Food supplements and labelling.</d:t>
    </d:r>
    <d:r xmlns:d="http://schemas.openxmlformats.org/spreadsheetml/2006/main">
      <d:rPr>
        <d:sz val="11"/>
        <d:color rgb="FF000000"/>
        <d:rFont val="Calibri"/>
      </d:rPr>
      <d:t xml:space="preserve"/>
    </d:r>
  </si>
  <si>
    <t>G/TBT/N/BRA/782</t>
  </si>
  <si>
    <t>G/TBT/N/BRA/783</t>
  </si>
  <si>
    <d:r xmlns:d="http://schemas.openxmlformats.org/spreadsheetml/2006/main">
      <d:rPr>
        <d:sz val="11"/>
        <d:rFont val="Calibri"/>
      </d:rPr>
      <d:t xml:space="preserve">Medicinal products</d:t>
    </d:r>
    <d:r xmlns:d="http://schemas.openxmlformats.org/spreadsheetml/2006/main">
      <d:rPr>
        <d:sz val="11"/>
        <d:color rgb="FF000000"/>
        <d:rFont val="Calibri"/>
      </d:rPr>
      <d:t xml:space="preserve"/>
    </d:r>
  </si>
  <si>
    <t>G/TBT/N/CAN/539</t>
  </si>
  <si>
    <t>Canada</t>
  </si>
  <si>
    <d:r xmlns:d="http://schemas.openxmlformats.org/spreadsheetml/2006/main">
      <d:rPr>
        <d:sz val="11"/>
        <d:rFont val="Calibri"/>
      </d:rPr>
      <d:t xml:space="preserve">Drugs and Medical Devices (ICS: 11.120; 11.040)</d:t>
    </d:r>
    <d:r xmlns:d="http://schemas.openxmlformats.org/spreadsheetml/2006/main">
      <d:rPr>
        <d:sz val="11"/>
        <d:color rgb="FF000000"/>
        <d:rFont val="Calibri"/>
      </d:rPr>
      <d:t xml:space="preserve"/>
    </d:r>
  </si>
  <si>
    <d:r xmlns:d="http://schemas.openxmlformats.org/spreadsheetml/2006/main">
      <d:rPr>
        <d:sz val="11"/>
        <d:rFont val="Calibri"/>
      </d:rPr>
      <d:t xml:space="preserve">11.040 - Medical equipment; 11.120 - Pharmaceutics; </d:t>
    </d:r>
  </si>
  <si>
    <t>G/TBT/N/CAN/540</t>
  </si>
  <si>
    <d:r xmlns:d="http://schemas.openxmlformats.org/spreadsheetml/2006/main">
      <d:rPr>
        <d:sz val="11"/>
        <d:rFont val="Calibri"/>
      </d:rPr>
      <d:t xml:space="preserve">Radiocommunications (ICS 33.060)</d:t>
    </d:r>
    <d:r xmlns:d="http://schemas.openxmlformats.org/spreadsheetml/2006/main">
      <d:rPr>
        <d:sz val="11"/>
        <d:color rgb="FF000000"/>
        <d:rFont val="Calibri"/>
      </d:rPr>
      <d:t xml:space="preserve"/>
    </d:r>
  </si>
  <si>
    <d:r xmlns:d="http://schemas.openxmlformats.org/spreadsheetml/2006/main">
      <d:rPr>
        <d:sz val="11"/>
        <d:rFont val="Calibri"/>
      </d:rPr>
      <d:t xml:space="preserve">33.060 - Radiocommunications; </d:t>
    </d:r>
  </si>
  <si>
    <d:r xmlns:d="http://schemas.openxmlformats.org/spreadsheetml/2006/main">
      <d:rPr>
        <d:sz val="11"/>
        <d:rFont val="Calibri"/>
      </d:rPr>
      <d:t xml:space="preserve">Other; </d:t>
    </d:r>
  </si>
  <si>
    <t>G/TBT/N/EGY/156/Add.1</t>
  </si>
  <si>
    <t>Egypt</t>
  </si>
  <si>
    <d:r xmlns:d="http://schemas.openxmlformats.org/spreadsheetml/2006/main">
      <d:rPr>
        <d:i/>
        <d:sz val="11"/>
        <d:rFont val="Calibri"/>
      </d:rPr>
      <d:t xml:space="preserve">Audio, video and audiovisual equipment (ICS: 33.160.99)</d:t>
    </d:r>
    <d:r xmlns:d="http://schemas.openxmlformats.org/spreadsheetml/2006/main">
      <d:rPr>
        <d:sz val="11"/>
        <d:color rgb="FF000000"/>
        <d:rFont val="Calibri"/>
      </d:rPr>
      <d:t xml:space="preserve"/>
    </d:r>
  </si>
  <si>
    <d:r xmlns:d="http://schemas.openxmlformats.org/spreadsheetml/2006/main">
      <d:rPr>
        <d:sz val="11"/>
        <d:rFont val="Calibri"/>
      </d:rPr>
      <d:t xml:space="preserve">33.160.99 - Other audio, video and audiovisual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33.160.99 - Other audio, video and audiovisual equipment; </d:t>
    </d:r>
  </si>
  <si>
    <d:r xmlns:d="http://schemas.openxmlformats.org/spreadsheetml/2006/main">
      <d:rPr>
        <d:i/>
        <d:sz val="11"/>
        <d:rFont val="Calibri"/>
      </d:rPr>
      <d:t xml:space="preserve">Consumer information, labelling; Protection of the environment; </d:t>
    </d:r>
  </si>
  <si>
    <t>G/TBT/N/EGY/157/Add.2</t>
  </si>
  <si>
    <d:r xmlns:d="http://schemas.openxmlformats.org/spreadsheetml/2006/main">
      <d:rPr>
        <d:i/>
        <d:sz val="11"/>
        <d:rFont val="Calibri"/>
      </d:rPr>
      <d:t xml:space="preserve">Household and similar electrical appliances</d:t>
    </d:r>
    <d:r xmlns:d="http://schemas.openxmlformats.org/spreadsheetml/2006/main">
      <d:rPr>
        <d:sz val="11"/>
        <d:color rgb="FF000000"/>
        <d:rFont val="Calibri"/>
      </d:rPr>
      <d:t xml:space="preserve"/>
    </d:r>
  </si>
  <si>
    <d:r xmlns:d="http://schemas.openxmlformats.org/spreadsheetml/2006/main">
      <d:rPr>
        <d:sz val="11"/>
        <d:rFont val="Calibri"/>
      </d:rPr>
      <d:t xml:space="preserve">33.160 - Audio, video and audiovisual engineering; 97.030 - Domestic electrical appliances in general; 97.040 - Kitchen equipment; 97.060 - Laundry appliances; 97.100 - Domestic, commercial and industrial heating appliances; 97.170 - Body care equipment; </d:t>
    </d:r>
  </si>
  <si>
    <t>G/TBT/N/EGY/172</t>
  </si>
  <si>
    <d:r xmlns:d="http://schemas.openxmlformats.org/spreadsheetml/2006/main">
      <d:rPr>
        <d:sz val="11"/>
        <d:rFont val="Calibri"/>
      </d:rPr>
      <d:t xml:space="preserve">ICS: 27.020 internal combustion engines</d:t>
    </d:r>
    <d:r xmlns:d="http://schemas.openxmlformats.org/spreadsheetml/2006/main">
      <d:rPr>
        <d:sz val="11"/>
        <d:color rgb="FF000000"/>
        <d:rFont val="Calibri"/>
      </d:rPr>
      <d:t xml:space="preserve"/>
    </d:r>
  </si>
  <si>
    <d:r xmlns:d="http://schemas.openxmlformats.org/spreadsheetml/2006/main">
      <d:rPr>
        <d:sz val="11"/>
        <d:rFont val="Calibri"/>
      </d:rPr>
      <d:t xml:space="preserve">27.020 - Internal combustion engines; </d:t>
    </d:r>
  </si>
  <si>
    <t>G/TBT/N/EGY/176</t>
  </si>
  <si>
    <d:r xmlns:d="http://schemas.openxmlformats.org/spreadsheetml/2006/main">
      <d:rPr>
        <d:sz val="11"/>
        <d:rFont val="Calibri"/>
      </d:rPr>
      <d:t xml:space="preserve">ICS 67.100.10 (Milk and processed milk products Including dried milk, condensed milk and evaporated milk)</d:t>
    </d:r>
    <d:r xmlns:d="http://schemas.openxmlformats.org/spreadsheetml/2006/main">
      <d:rPr>
        <d:sz val="11"/>
        <d:color rgb="FF000000"/>
        <d:rFont val="Calibri"/>
      </d:rPr>
      <d:t xml:space="preserve"/>
    </d:r>
  </si>
  <si>
    <d:r xmlns:d="http://schemas.openxmlformats.org/spreadsheetml/2006/main">
      <d:rPr>
        <d:sz val="11"/>
        <d:rFont val="Calibri"/>
      </d:rPr>
      <d:t xml:space="preserve">67.100.10 - Milk and processed milk products; </d:t>
    </d:r>
  </si>
  <si>
    <t>G/TBT/N/EGY/178</t>
  </si>
  <si>
    <d:r xmlns:d="http://schemas.openxmlformats.org/spreadsheetml/2006/main">
      <d:rPr>
        <d:sz val="11"/>
        <d:rFont val="Calibri"/>
      </d:rPr>
      <d:t xml:space="preserve">ICS 97.030 (Domestic electrical appliances in general)</d:t>
    </d:r>
    <d:r xmlns:d="http://schemas.openxmlformats.org/spreadsheetml/2006/main">
      <d:rPr>
        <d:sz val="11"/>
        <d:color rgb="FF000000"/>
        <d:rFont val="Calibri"/>
      </d:rPr>
      <d:t xml:space="preserve"/>
    </d:r>
  </si>
  <si>
    <d:r xmlns:d="http://schemas.openxmlformats.org/spreadsheetml/2006/main">
      <d:rPr>
        <d:sz val="11"/>
        <d:rFont val="Calibri"/>
      </d:rPr>
      <d:t xml:space="preserve">97.030 - Domestic electrical appliances in general; </d:t>
    </d:r>
  </si>
  <si>
    <t>G/TBT/N/KEN/601</t>
  </si>
  <si>
    <t>Kenya</t>
  </si>
  <si>
    <d:r xmlns:d="http://schemas.openxmlformats.org/spreadsheetml/2006/main">
      <d:rPr>
        <d:sz val="11"/>
        <d:rFont val="Calibri"/>
      </d:rPr>
      <d:t xml:space="preserve">29.035.01 - Insulating materials in general; </d:t>
    </d:r>
  </si>
  <si>
    <d:r xmlns:d="http://schemas.openxmlformats.org/spreadsheetml/2006/main">
      <d:rPr>
        <d:sz val="11"/>
        <d:rFont val="Calibri"/>
      </d:rPr>
      <d:t xml:space="preserve">Quality requirements; </d:t>
    </d:r>
  </si>
  <si>
    <t>G/TBT/N/KEN/602</t>
  </si>
  <si>
    <d:r xmlns:d="http://schemas.openxmlformats.org/spreadsheetml/2006/main">
      <d:rPr>
        <d:sz val="11"/>
        <d:rFont val="Calibri"/>
      </d:rPr>
      <d:t xml:space="preserve">67.120 - Meat, meat products and other animal produce; </d:t>
    </d:r>
  </si>
  <si>
    <d:r xmlns:d="http://schemas.openxmlformats.org/spreadsheetml/2006/main">
      <d:rPr>
        <d:sz val="11"/>
        <d:rFont val="Calibri"/>
      </d:rPr>
      <d:t xml:space="preserve">Protection of human health or safety; Quality requirements; </d:t>
    </d:r>
  </si>
  <si>
    <t>G/TBT/N/KEN/603</t>
  </si>
  <si>
    <t>G/TBT/N/KEN/604</t>
  </si>
  <si>
    <d:r xmlns:d="http://schemas.openxmlformats.org/spreadsheetml/2006/main">
      <d:rPr>
        <d:sz val="11"/>
        <d:rFont val="Calibri"/>
      </d:rPr>
      <d:t xml:space="preserve">65.020.30 - Animal husbandry and breeding; </d:t>
    </d:r>
  </si>
  <si>
    <t>G/TBT/N/KEN/605</t>
  </si>
  <si>
    <t>G/TBT/N/KEN/606</t>
  </si>
  <si>
    <t>G/TBT/N/KEN/607</t>
  </si>
  <si>
    <d:r xmlns:d="http://schemas.openxmlformats.org/spreadsheetml/2006/main">
      <d:rPr>
        <d:sz val="11"/>
        <d:rFont val="Calibri"/>
      </d:rPr>
      <d:t xml:space="preserve">67.220.10 - Spices and condiments; </d:t>
    </d:r>
  </si>
  <si>
    <t>G/TBT/N/KEN/608</t>
  </si>
  <si>
    <t>G/TBT/N/KEN/609</t>
  </si>
  <si>
    <t>G/TBT/N/KEN/610</t>
  </si>
  <si>
    <t>G/TBT/N/KEN/611</t>
  </si>
  <si>
    <t>G/TBT/N/KEN/612</t>
  </si>
  <si>
    <t>G/TBT/N/KEN/613</t>
  </si>
  <si>
    <t>G/TBT/N/KEN/614</t>
  </si>
  <si>
    <d:r xmlns:d="http://schemas.openxmlformats.org/spreadsheetml/2006/main">
      <d:rPr>
        <d:sz val="11"/>
        <d:rFont val="Calibri"/>
      </d:rPr>
      <d:t xml:space="preserve">902131 - -- Artificial joints; </d:t>
    </d:r>
  </si>
  <si>
    <d:r xmlns:d="http://schemas.openxmlformats.org/spreadsheetml/2006/main">
      <d:rPr>
        <d:sz val="11"/>
        <d:rFont val="Calibri"/>
      </d:rPr>
      <d:t xml:space="preserve">11.040.40 - Implants for surgery, prosthetics and orthotics; </d:t>
    </d:r>
  </si>
  <si>
    <t>G/TBT/N/KEN/615</t>
  </si>
  <si>
    <d:r xmlns:d="http://schemas.openxmlformats.org/spreadsheetml/2006/main">
      <d:rPr>
        <d:sz val="11"/>
        <d:rFont val="Calibri"/>
      </d:rPr>
      <d:t xml:space="preserve">93.080.30 - Road equipment and installations; </d:t>
    </d:r>
  </si>
  <si>
    <t>G/TBT/N/KEN/616</t>
  </si>
  <si>
    <t>G/TBT/N/KEN/617</t>
  </si>
  <si>
    <t>G/TBT/N/KEN/618</t>
  </si>
  <si>
    <t>G/TBT/N/KEN/619</t>
  </si>
  <si>
    <t>G/TBT/N/KEN/620</t>
  </si>
  <si>
    <t>G/TBT/N/KEN/621</t>
  </si>
  <si>
    <d:r xmlns:d="http://schemas.openxmlformats.org/spreadsheetml/2006/main">
      <d:rPr>
        <d:sz val="11"/>
        <d:rFont val="Calibri"/>
      </d:rPr>
      <d:t xml:space="preserve">67.060 - Cereals, pulses and derived products; </d:t>
    </d:r>
  </si>
  <si>
    <t>G/TBT/N/KEN/622</t>
  </si>
  <si>
    <t>G/TBT/N/KEN/623</t>
  </si>
  <si>
    <d:r xmlns:d="http://schemas.openxmlformats.org/spreadsheetml/2006/main">
      <d:rPr>
        <d:sz val="11"/>
        <d:rFont val="Calibri"/>
      </d:rPr>
      <d:t xml:space="preserve">67.120.10 - Meat and meat products; </d:t>
    </d:r>
  </si>
  <si>
    <t>G/TBT/N/KEN/624</t>
  </si>
  <si>
    <d:r xmlns:d="http://schemas.openxmlformats.org/spreadsheetml/2006/main">
      <d:rPr>
        <d:sz val="11"/>
        <d:rFont val="Calibri"/>
      </d:rPr>
      <d:t xml:space="preserve">67.020 - Processes in the food industry; </d:t>
    </d:r>
  </si>
  <si>
    <t>G/TBT/N/KEN/625</t>
  </si>
  <si>
    <t>G/TBT/N/KOR/749</t>
  </si>
  <si>
    <t>Korea, Republic of</t>
  </si>
  <si>
    <d:r xmlns:d="http://schemas.openxmlformats.org/spreadsheetml/2006/main">
      <d:rPr>
        <d:sz val="11"/>
        <d:rFont val="Calibri"/>
      </d:rPr>
      <d:t xml:space="preserve">Appliances</d:t>
    </d:r>
    <d:r xmlns:d="http://schemas.openxmlformats.org/spreadsheetml/2006/main">
      <d:rPr>
        <d:sz val="11"/>
        <d:color rgb="FF000000"/>
        <d:rFont val="Calibri"/>
      </d:rPr>
      <d:t xml:space="preserve"/>
    </d:r>
  </si>
  <si>
    <d:r xmlns:d="http://schemas.openxmlformats.org/spreadsheetml/2006/main">
      <d:rPr>
        <d:sz val="11"/>
        <d:rFont val="Calibri"/>
      </d:rPr>
      <d:t xml:space="preserve">23.120 - Ventilators. Fans. Air-conditioners; 27.080 - Heat pumps; 29.160.30 - Motors; 97.040.30 - Domestic refrigerating appliances; 97.130.20 - Commercial refrigerating appliances; </d:t>
    </d:r>
  </si>
  <si>
    <d:r xmlns:d="http://schemas.openxmlformats.org/spreadsheetml/2006/main">
      <d:rPr>
        <d:sz val="11"/>
        <d:rFont val="Calibri"/>
      </d:rPr>
      <d:t xml:space="preserve">Consumer information, labelling; Protection of the environment; </d:t>
    </d:r>
  </si>
  <si>
    <t>G/TBT/N/RWA/106</t>
  </si>
  <si>
    <t>Rwanda</t>
  </si>
  <si>
    <d:r xmlns:d="http://schemas.openxmlformats.org/spreadsheetml/2006/main">
      <d:rPr>
        <d:sz val="11"/>
        <d:rFont val="Calibri"/>
      </d:rPr>
      <d:t xml:space="preserve">DEAS 767: 2017</d:t>
    </d:r>
    <d:r xmlns:d="http://schemas.openxmlformats.org/spreadsheetml/2006/main">
      <d:rPr>
        <d:sz val="11"/>
        <d:color rgb="FF000000"/>
        <d:rFont val="Calibri"/>
      </d:rPr>
      <d:t xml:space="preserve"/>
    </d:r>
  </si>
  <si>
    <t>G/TBT/N/RWA/107</t>
  </si>
  <si>
    <d:r xmlns:d="http://schemas.openxmlformats.org/spreadsheetml/2006/main">
      <d:rPr>
        <d:sz val="11"/>
        <d:rFont val="Calibri"/>
      </d:rPr>
      <d:t xml:space="preserve">DEAS 768: 2017</d:t>
    </d:r>
    <d:r xmlns:d="http://schemas.openxmlformats.org/spreadsheetml/2006/main">
      <d:rPr>
        <d:sz val="11"/>
        <d:color rgb="FF000000"/>
        <d:rFont val="Calibri"/>
      </d:rPr>
      <d:t xml:space="preserve"/>
    </d:r>
  </si>
  <si>
    <t>G/TBT/N/SEN/10</t>
  </si>
  <si>
    <t>Senegal</t>
  </si>
  <si>
    <t>G/TBT/N/SVN/102</t>
  </si>
  <si>
    <t>Slovenia</t>
  </si>
  <si>
    <d:r xmlns:d="http://schemas.openxmlformats.org/spreadsheetml/2006/main">
      <d:rPr>
        <d:sz val="11"/>
        <d:rFont val="Calibri"/>
      </d:rPr>
      <d:t xml:space="preserve">03.120 - Quality; 67.040 - Food products in general; </d:t>
    </d:r>
  </si>
  <si>
    <d:r xmlns:d="http://schemas.openxmlformats.org/spreadsheetml/2006/main">
      <d:rPr>
        <d:sz val="11"/>
        <d:rFont val="Calibri"/>
      </d:rPr>
      <d:t xml:space="preserve">Prevention of deceptive practices and consumer protection; </d:t>
    </d:r>
  </si>
  <si>
    <t>G/TBT/N/USA/1331</t>
  </si>
  <si>
    <d:r xmlns:d="http://schemas.openxmlformats.org/spreadsheetml/2006/main">
      <d:rPr>
        <d:sz val="11"/>
        <d:rFont val="Calibri"/>
      </d:rPr>
      <d:t xml:space="preserve">Single-Use Female Condom</d:t>
    </d:r>
    <d:r xmlns:d="http://schemas.openxmlformats.org/spreadsheetml/2006/main">
      <d:rPr>
        <d:sz val="11"/>
        <d:color rgb="FF000000"/>
        <d:rFont val="Calibri"/>
      </d:rPr>
      <d:t xml:space="preserve"/>
    </d:r>
  </si>
  <si>
    <d:r xmlns:d="http://schemas.openxmlformats.org/spreadsheetml/2006/main">
      <d:rPr>
        <d:sz val="11"/>
        <d:rFont val="Calibri"/>
      </d:rPr>
      <d:t xml:space="preserve">11.200 - Birth control. Mechanical contraceptives; </d:t>
    </d:r>
  </si>
  <si>
    <t>G/TBT/N/USA/1332</t>
  </si>
  <si>
    <d:r xmlns:d="http://schemas.openxmlformats.org/spreadsheetml/2006/main">
      <d:rPr>
        <d:sz val="11"/>
        <d:rFont val="Calibri"/>
      </d:rPr>
      <d:t xml:space="preserve">Electric utility generating units (EGUs)</d:t>
    </d:r>
    <d:r xmlns:d="http://schemas.openxmlformats.org/spreadsheetml/2006/main">
      <d:rPr>
        <d:sz val="11"/>
        <d:color rgb="FF000000"/>
        <d:rFont val="Calibri"/>
      </d:rPr>
      <d:t xml:space="preserve"/>
    </d:r>
  </si>
  <si>
    <d:r xmlns:d="http://schemas.openxmlformats.org/spreadsheetml/2006/main">
      <d:rPr>
        <d:sz val="11"/>
        <d:rFont val="Calibri"/>
      </d:rPr>
      <d:t xml:space="preserve">13.040 - Air quality; 29.160 - Rotating machinery; </d:t>
    </d:r>
  </si>
  <si>
    <t>G/TBT/N/EGY/1/Add.2</t>
  </si>
  <si>
    <d:r xmlns:d="http://schemas.openxmlformats.org/spreadsheetml/2006/main">
      <d:rPr>
        <d:i/>
        <d:sz val="11"/>
        <d:rFont val="Calibri"/>
      </d:rPr>
      <d:t xml:space="preserve">Food products</d:t>
    </d:r>
    <d:r xmlns:d="http://schemas.openxmlformats.org/spreadsheetml/2006/main">
      <d:rPr>
        <d:sz val="11"/>
        <d:color rgb="FF000000"/>
        <d:rFont val="Calibri"/>
      </d:rPr>
      <d:t xml:space="preserve"/>
    </d:r>
  </si>
  <si>
    <d:r xmlns:d="http://schemas.openxmlformats.org/spreadsheetml/2006/main">
      <d:rPr>
        <d:sz val="11"/>
        <d:rFont val="Calibri"/>
      </d:rPr>
      <d:t xml:space="preserve">67.160.20 - Non-alcoholic beverages; </d:t>
    </d:r>
  </si>
  <si>
    <t>G/TBT/N/EGY/1/Add.3</t>
  </si>
  <si>
    <d:r xmlns:d="http://schemas.openxmlformats.org/spreadsheetml/2006/main">
      <d:rPr>
        <d:sz val="11"/>
        <d:rFont val="Calibri"/>
      </d:rPr>
      <d:t xml:space="preserve">65.160 - Tobacco, tobacco products and related equipment; </d:t>
    </d:r>
  </si>
  <si>
    <t>G/TBT/N/EGY/117/Add.1</t>
  </si>
  <si>
    <d:r xmlns:d="http://schemas.openxmlformats.org/spreadsheetml/2006/main">
      <d:rPr>
        <d:i/>
        <d:sz val="11"/>
        <d:rFont val="Calibri"/>
      </d:rPr>
      <d:t xml:space="preserve">Tubular LED lamps</d:t>
    </d:r>
    <d:r xmlns:d="http://schemas.openxmlformats.org/spreadsheetml/2006/main">
      <d:rPr>
        <d:sz val="11"/>
        <d:color rgb="FF000000"/>
        <d:rFont val="Calibri"/>
      </d:rPr>
      <d:t xml:space="preserve"/>
    </d:r>
  </si>
  <si>
    <d:r xmlns:d="http://schemas.openxmlformats.org/spreadsheetml/2006/main">
      <d:rPr>
        <d:sz val="11"/>
        <d:rFont val="Calibri"/>
      </d:rPr>
      <d:t xml:space="preserve">29.140.01 - Lamps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29.140.01 - Lamps in general; </d:t>
    </d:r>
  </si>
  <si>
    <t>G/TBT/N/EGY/118/Add.1</t>
  </si>
  <si>
    <t>G/TBT/N/EGY/166/Add.1</t>
  </si>
  <si>
    <d:r xmlns:d="http://schemas.openxmlformats.org/spreadsheetml/2006/main">
      <d:rPr>
        <d:i/>
        <d:sz val="11"/>
        <d:rFont val="Calibri"/>
      </d:rPr>
      <d:t xml:space="preserve">Gypsum, Gypsum plasterboards and Gypsum based products. ICS: 91.100.10; 91.100.60; 91.120.10; 91.120.20; 01.040.91.</d:t>
    </d:r>
    <d:r xmlns:d="http://schemas.openxmlformats.org/spreadsheetml/2006/main">
      <d:rPr>
        <d:sz val="11"/>
        <d:color rgb="FF000000"/>
        <d:rFont val="Calibri"/>
      </d:rPr>
      <d:t xml:space="preserve"/>
    </d:r>
  </si>
  <si>
    <d:r xmlns:d="http://schemas.openxmlformats.org/spreadsheetml/2006/main">
      <d:rPr>
        <d:sz val="11"/>
        <d:rFont val="Calibri"/>
      </d:rPr>
      <d:t xml:space="preserve">01.040.91 - Construction materials and building (Vocabularies); 91.100.10 - Cement. Gypsum. Lime. Mortar; 91.100.60 - Thermal and sound insulating materials; 91.120.10 - Thermal insulation of buildings; 91.120.20 - Acoustics in building. Sound insulation;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01.040.91 - Construction materials and building (Vocabularies); 91.100.10 - Cement. Gypsum. Lime. Mortar; 91.100.60 - Thermal and sound insulating materials; 91.120.10 - Thermal insulation of buildings; 91.120.20 - Acoustics in building. Sound insulation; </d:t>
    </d:r>
  </si>
  <si>
    <t>G/TBT/N/EGY/169</t>
  </si>
  <si>
    <d:r xmlns:d="http://schemas.openxmlformats.org/spreadsheetml/2006/main">
      <d:rPr>
        <d:sz val="11"/>
        <d:rFont val="Calibri"/>
      </d:rPr>
      <d:t xml:space="preserve">ICS: 79.040 Wood, sawlogs and sawn timber</d:t>
    </d:r>
    <d:r xmlns:d="http://schemas.openxmlformats.org/spreadsheetml/2006/main">
      <d:rPr>
        <d:sz val="11"/>
        <d:color rgb="FF000000"/>
        <d:rFont val="Calibri"/>
      </d:rPr>
      <d:t xml:space="preserve"/>
    </d:r>
  </si>
  <si>
    <d:r xmlns:d="http://schemas.openxmlformats.org/spreadsheetml/2006/main">
      <d:rPr>
        <d:sz val="11"/>
        <d:rFont val="Calibri"/>
      </d:rPr>
      <d:t xml:space="preserve">79.040 - Wood, sawlogs and sawn timber; </d:t>
    </d:r>
  </si>
  <si>
    <t>G/TBT/N/EGY/170</t>
  </si>
  <si>
    <d:r xmlns:d="http://schemas.openxmlformats.org/spreadsheetml/2006/main">
      <d:rPr>
        <d:sz val="11"/>
        <d:rFont val="Calibri"/>
      </d:rPr>
      <d:t xml:space="preserve">ICS: 97.040.20 Cooking ranges, working tables, ovens and similar appliances.</d:t>
    </d:r>
    <d:r xmlns:d="http://schemas.openxmlformats.org/spreadsheetml/2006/main">
      <d:rPr>
        <d:sz val="11"/>
        <d:color rgb="FF000000"/>
        <d:rFont val="Calibri"/>
      </d:rPr>
      <d:t xml:space="preserve"/>
    </d:r>
  </si>
  <si>
    <t>G/TBT/N/EGY/171</t>
  </si>
  <si>
    <d:r xmlns:d="http://schemas.openxmlformats.org/spreadsheetml/2006/main">
      <d:rPr>
        <d:sz val="11"/>
        <d:rFont val="Calibri"/>
      </d:rPr>
      <d:t xml:space="preserve">ICS : 91.190 Building accessories including locks, buzzers, bells, bolts, door and window hardware, etc.</d:t>
    </d:r>
    <d:r xmlns:d="http://schemas.openxmlformats.org/spreadsheetml/2006/main">
      <d:rPr>
        <d:sz val="11"/>
        <d:color rgb="FF000000"/>
        <d:rFont val="Calibri"/>
      </d:rPr>
      <d:t xml:space="preserve"/>
    </d:r>
  </si>
  <si>
    <d:r xmlns:d="http://schemas.openxmlformats.org/spreadsheetml/2006/main">
      <d:rPr>
        <d:sz val="11"/>
        <d:rFont val="Calibri"/>
      </d:rPr>
      <d:t xml:space="preserve">91.190 - Building accessories; </d:t>
    </d:r>
  </si>
  <si>
    <t>G/TBT/N/EGY/173</t>
  </si>
  <si>
    <d:r xmlns:d="http://schemas.openxmlformats.org/spreadsheetml/2006/main">
      <d:rPr>
        <d:sz val="11"/>
        <d:rFont val="Calibri"/>
      </d:rPr>
      <d:t xml:space="preserve">(ICS: 97.080) Cleaning appliances (Including vacuum cleaners, floor-cleaning machines, floor polishers, steam cleaners, pressure cleaners, hand operated cleaners, etc.)</d:t>
    </d:r>
    <d:r xmlns:d="http://schemas.openxmlformats.org/spreadsheetml/2006/main">
      <d:rPr>
        <d:sz val="11"/>
        <d:color rgb="FF000000"/>
        <d:rFont val="Calibri"/>
      </d:rPr>
      <d:t xml:space="preserve"/>
    </d:r>
  </si>
  <si>
    <d:r xmlns:d="http://schemas.openxmlformats.org/spreadsheetml/2006/main">
      <d:rPr>
        <d:sz val="11"/>
        <d:rFont val="Calibri"/>
      </d:rPr>
      <d:t xml:space="preserve">97.080 - Cleaning appliances; </d:t>
    </d:r>
  </si>
  <si>
    <t>G/TBT/N/EGY/174</t>
  </si>
  <si>
    <d:r xmlns:d="http://schemas.openxmlformats.org/spreadsheetml/2006/main">
      <d:rPr>
        <d:sz val="11"/>
        <d:rFont val="Calibri"/>
      </d:rPr>
      <d:t xml:space="preserve">ICS: 77.140 Iron and steel products</d:t>
    </d:r>
    <d:r xmlns:d="http://schemas.openxmlformats.org/spreadsheetml/2006/main">
      <d:rPr>
        <d:sz val="11"/>
        <d:color rgb="FF000000"/>
        <d:rFont val="Calibri"/>
      </d:rPr>
      <d:t xml:space="preserve"/>
    </d:r>
  </si>
  <si>
    <d:r xmlns:d="http://schemas.openxmlformats.org/spreadsheetml/2006/main">
      <d:rPr>
        <d:sz val="11"/>
        <d:rFont val="Calibri"/>
      </d:rPr>
      <d:t xml:space="preserve">77.140 - Iron and steel products; </d:t>
    </d:r>
  </si>
  <si>
    <t>G/TBT/N/EGY/175</t>
  </si>
  <si>
    <d:r xmlns:d="http://schemas.openxmlformats.org/spreadsheetml/2006/main">
      <d:rPr>
        <d:sz val="11"/>
        <d:rFont val="Calibri"/>
      </d:rPr>
      <d:t xml:space="preserve">ICS 67.200.10 (Animal and vegetable fats and oils)</d:t>
    </d:r>
    <d:r xmlns:d="http://schemas.openxmlformats.org/spreadsheetml/2006/main">
      <d:rPr>
        <d:sz val="11"/>
        <d:color rgb="FF000000"/>
        <d:rFont val="Calibri"/>
      </d:rPr>
      <d:t xml:space="preserve"/>
    </d:r>
  </si>
  <si>
    <d:r xmlns:d="http://schemas.openxmlformats.org/spreadsheetml/2006/main">
      <d:rPr>
        <d:sz val="11"/>
        <d:rFont val="Calibri"/>
      </d:rPr>
      <d:t xml:space="preserve">67.200.10 - Animal and vegetable fats and oils; </d:t>
    </d:r>
  </si>
  <si>
    <t>G/TBT/N/EGY/177</t>
  </si>
  <si>
    <d:r xmlns:d="http://schemas.openxmlformats.org/spreadsheetml/2006/main">
      <d:rPr>
        <d:sz val="11"/>
        <d:rFont val="Calibri"/>
      </d:rPr>
      <d:t xml:space="preserve">ICS 11.040.20 (Transfusion, infusion and injection equipment)</d:t>
    </d:r>
    <d:r xmlns:d="http://schemas.openxmlformats.org/spreadsheetml/2006/main">
      <d:rPr>
        <d:sz val="11"/>
        <d:color rgb="FF000000"/>
        <d:rFont val="Calibri"/>
      </d:rPr>
      <d:t xml:space="preserve"/>
    </d:r>
  </si>
  <si>
    <d:r xmlns:d="http://schemas.openxmlformats.org/spreadsheetml/2006/main">
      <d:rPr>
        <d:sz val="11"/>
        <d:rFont val="Calibri"/>
      </d:rPr>
      <d:t xml:space="preserve">11.040.20 - Transfusion, infusion and injection equipment; </d:t>
    </d:r>
  </si>
  <si>
    <t>G/TBT/N/EGY/2/Add.2</t>
  </si>
  <si>
    <d:r xmlns:d="http://schemas.openxmlformats.org/spreadsheetml/2006/main">
      <d:rPr>
        <d:sz val="11"/>
        <d:rFont val="Calibri"/>
      </d:rPr>
      <d:t xml:space="preserve">67.120.30 - Fish and fishery products; </d:t>
    </d:r>
  </si>
  <si>
    <t>G/TBT/N/EGY/2/Add.3</t>
  </si>
  <si>
    <t>G/TBT/N/EGY/2/Add.4</t>
  </si>
  <si>
    <d:r xmlns:d="http://schemas.openxmlformats.org/spreadsheetml/2006/main">
      <d:rPr>
        <d:sz val="11"/>
        <d:rFont val="Calibri"/>
      </d:rPr>
      <d:t xml:space="preserve">67.230 - Prepackaged and prepared foods; </d:t>
    </d:r>
  </si>
  <si>
    <t>G/TBT/N/EGY/3/Add.10</t>
  </si>
  <si>
    <d:r xmlns:d="http://schemas.openxmlformats.org/spreadsheetml/2006/main">
      <d:rPr>
        <d:i/>
        <d:sz val="11"/>
        <d:rFont val="Calibri"/>
      </d:rPr>
      <d:t xml:space="preserve">Chemical, textile and engineering products</d:t>
    </d:r>
    <d:r xmlns:d="http://schemas.openxmlformats.org/spreadsheetml/2006/main">
      <d:rPr>
        <d:sz val="11"/>
        <d:color rgb="FF000000"/>
        <d:rFont val="Calibri"/>
      </d:rPr>
      <d:t xml:space="preserve"/>
    </d:r>
  </si>
  <si>
    <d:r xmlns:d="http://schemas.openxmlformats.org/spreadsheetml/2006/main">
      <d:rPr>
        <d:sz val="11"/>
        <d:rFont val="Calibri"/>
      </d:rPr>
      <d:t xml:space="preserve">91.100 - Construction materials;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91.100 - Construction materials; </d:t>
    </d:r>
  </si>
  <si>
    <t>G/TBT/N/EGY/3/Add.11</t>
  </si>
  <si>
    <d:r xmlns:d="http://schemas.openxmlformats.org/spreadsheetml/2006/main">
      <d:rPr>
        <d:sz val="11"/>
        <d:rFont val="Calibri"/>
      </d:rPr>
      <d:t xml:space="preserve">11.060.20 - Dental equipment; </d:t>
    </d:r>
  </si>
  <si>
    <t>G/TBT/N/EGY/3/Add.5</t>
  </si>
  <si>
    <d:r xmlns:d="http://schemas.openxmlformats.org/spreadsheetml/2006/main">
      <d:rPr>
        <d:sz val="11"/>
        <d:rFont val="Calibri"/>
      </d:rPr>
      <d:t xml:space="preserve">29.220.20 - Acid secondary cells and batteries; 43.040.10 - Electrical and electronic equipment; </d:t>
    </d:r>
  </si>
  <si>
    <t>G/TBT/N/EGY/3/Add.6</t>
  </si>
  <si>
    <t>G/TBT/N/EGY/3/Add.7</t>
  </si>
  <si>
    <d:r xmlns:d="http://schemas.openxmlformats.org/spreadsheetml/2006/main">
      <d:rPr>
        <d:sz val="11"/>
        <d:rFont val="Calibri"/>
      </d:rPr>
      <d:t xml:space="preserve">29.060.20 - Cables; </d:t>
    </d:r>
  </si>
  <si>
    <t>G/TBT/N/EGY/3/Add.8</t>
  </si>
  <si>
    <t>G/TBT/N/EGY/3/Add.9</t>
  </si>
  <si>
    <d:r xmlns:d="http://schemas.openxmlformats.org/spreadsheetml/2006/main">
      <d:rPr>
        <d:sz val="11"/>
        <d:rFont val="Calibri"/>
      </d:rPr>
      <d:t xml:space="preserve">01.040.81 - Glass and ceramics industries (Vocabularies); 81.040.20 - Glass in building;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91.100 - Construction materials; </d:t>
    </d:r>
  </si>
  <si>
    <t>G/TBT/N/EGY/34/Add.1</t>
  </si>
  <si>
    <t>G/TBT/N/EGY/68/Add.3</t>
  </si>
  <si>
    <d:r xmlns:d="http://schemas.openxmlformats.org/spreadsheetml/2006/main">
      <d:rPr>
        <d:i/>
        <d:sz val="11"/>
        <d:rFont val="Calibri"/>
      </d:rPr>
      <d:t xml:space="preserve">Energy efficiency label for air conditioners (ICS : 23.120; 27.080)</d:t>
    </d:r>
    <d:r xmlns:d="http://schemas.openxmlformats.org/spreadsheetml/2006/main">
      <d:rPr>
        <d:sz val="11"/>
        <d:color rgb="FF000000"/>
        <d:rFont val="Calibri"/>
      </d:rPr>
      <d:t xml:space="preserve"/>
    </d:r>
  </si>
  <si>
    <d:r xmlns:d="http://schemas.openxmlformats.org/spreadsheetml/2006/main">
      <d:rPr>
        <d:sz val="11"/>
        <d:rFont val="Calibri"/>
      </d:rPr>
      <d:t xml:space="preserve">23.120 - Ventilators. Fans. Air-conditioners; 27.080 - Heat pumps; </d:t>
    </d:r>
  </si>
  <si>
    <d:r xmlns:d="http://schemas.openxmlformats.org/spreadsheetml/2006/main">
      <d:rPr>
        <d:i/>
        <d:sz val="11"/>
        <d:rFont val="Calibri"/>
      </d:rPr>
      <d:t xml:space="preserve">Protection of the environment; </d:t>
    </d:r>
  </si>
  <si>
    <t>G/TBT/N/JPN/577/Add.1</t>
  </si>
  <si>
    <t>Japan</t>
  </si>
  <si>
    <d:r xmlns:d="http://schemas.openxmlformats.org/spreadsheetml/2006/main">
      <d:rPr>
        <d:i/>
        <d:sz val="11"/>
        <d:rFont val="Calibri"/>
      </d:rPr>
      <d:t xml:space="preserve">Asbesto (HS: 2524) and preparations containing them which are used as samples for asbestos analysis or education of asbestos investigation, and are used as materials or ingredients</d:t>
    </d:r>
    <d:r xmlns:d="http://schemas.openxmlformats.org/spreadsheetml/2006/main">
      <d:rPr>
        <d:sz val="11"/>
        <d:color rgb="FF000000"/>
        <d:rFont val="Calibri"/>
      </d:rPr>
      <d:t xml:space="preserve"/>
    </d:r>
  </si>
  <si>
    <d:r xmlns:d="http://schemas.openxmlformats.org/spreadsheetml/2006/main">
      <d:rPr>
        <d:sz val="11"/>
        <d:rFont val="Calibri"/>
      </d:rPr>
      <d:t xml:space="preserve">2524 - Asbestos.;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2524 - Asbestos.; </d:t>
    </d:r>
  </si>
  <si>
    <d:r xmlns:d="http://schemas.openxmlformats.org/spreadsheetml/2006/main">
      <d:rPr>
        <d:sz val="11"/>
        <d:rFont val="Calibri"/>
      </d:rPr>
      <d:t xml:space="preserve">13.100 - Occupational safety. Industrial hygiene; 73.080 - Non-metalliferous minerals;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13.100 - Occupational safety. Industrial hygiene; 73.080 - Non-metalliferous minerals; </d:t>
    </d:r>
  </si>
  <si>
    <t>G/TBT/N/JPN/580</t>
  </si>
  <si>
    <d:r xmlns:d="http://schemas.openxmlformats.org/spreadsheetml/2006/main">
      <d:rPr>
        <d:sz val="11"/>
        <d:rFont val="Calibri"/>
      </d:rPr>
      <d:t xml:space="preserve">Organic processed foods of animal origin and organic processed foods of plant and animal origin.</d:t>
    </d:r>
    <d:r xmlns:d="http://schemas.openxmlformats.org/spreadsheetml/2006/main">
      <d:rPr>
        <d:sz val="11"/>
        <d:color rgb="FF000000"/>
        <d:rFont val="Calibri"/>
      </d:rPr>
      <d:t xml:space="preserve"/>
    </d:r>
  </si>
  <si>
    <t>G/TBT/N/JPN/581</t>
  </si>
  <si>
    <d:r xmlns:d="http://schemas.openxmlformats.org/spreadsheetml/2006/main">
      <d:rPr>
        <d:sz val="11"/>
        <d:rFont val="Calibri"/>
      </d:rPr>
      <d:t xml:space="preserve">Organic livestock and organic livestock products</d:t>
    </d:r>
    <d:r xmlns:d="http://schemas.openxmlformats.org/spreadsheetml/2006/main">
      <d:rPr>
        <d:sz val="11"/>
        <d:color rgb="FF000000"/>
        <d:rFont val="Calibri"/>
      </d:rPr>
      <d:t xml:space="preserve"/>
    </d:r>
  </si>
  <si>
    <d:r xmlns:d="http://schemas.openxmlformats.org/spreadsheetml/2006/main">
      <d:rPr>
        <d:sz val="11"/>
        <d:rFont val="Calibri"/>
      </d:rPr>
      <d:t xml:space="preserve">65.020.30 - Animal husbandry and breeding; 67.040 - Food products in general; </d:t>
    </d:r>
  </si>
  <si>
    <t>G/TBT/N/MEX/331/Add.2</t>
  </si>
  <si>
    <d:r xmlns:d="http://schemas.openxmlformats.org/spreadsheetml/2006/main">
      <d:rPr>
        <d:sz val="11"/>
        <d:rFont val="Calibri"/>
      </d:rPr>
      <d:t xml:space="preserve">8213 - Scissors, tailors' shears and similar shears, and blades therefor.; 821300 - Scissors, tailors' shears and similar shears, and blades therefor.; </d:t>
    </d:r>
  </si>
  <si>
    <d:r xmlns:d="http://schemas.openxmlformats.org/spreadsheetml/2006/main">
      <d:rPr>
        <d:sz val="11"/>
        <d:rFont val="Calibri"/>
      </d:rPr>
      <d:t xml:space="preserve">97.180 - Miscellaneous domestic and commercial equipment; </d:t>
    </d:r>
  </si>
  <si>
    <t>G/TBT/N/MEX/388</t>
  </si>
  <si>
    <t>Instruments for measuring natural gas and liquefied petroleum gas (LPG)</t>
  </si>
  <si>
    <d:r xmlns:d="http://schemas.openxmlformats.org/spreadsheetml/2006/main">
      <d:rPr>
        <d:sz val="11"/>
        <d:rFont val="Calibri"/>
      </d:rPr>
      <d:t xml:space="preserve">75.180.30 - Volumetric equipment and measurements; 75.200 - Petroleum products and natural gas handling equipment; </d:t>
    </d:r>
  </si>
  <si>
    <t>G/TBT/N/RWA/100</t>
  </si>
  <si>
    <d:r xmlns:d="http://schemas.openxmlformats.org/spreadsheetml/2006/main">
      <d:rPr>
        <d:sz val="11"/>
        <d:rFont val="Calibri"/>
      </d:rPr>
      <d:t xml:space="preserve">DRS 79: 2017</d:t>
    </d:r>
    <d:r xmlns:d="http://schemas.openxmlformats.org/spreadsheetml/2006/main">
      <d:rPr>
        <d:sz val="11"/>
        <d:color rgb="FF000000"/>
        <d:rFont val="Calibri"/>
      </d:rPr>
      <d:t xml:space="preserve"/>
    </d:r>
  </si>
  <si>
    <t>G/TBT/N/RWA/101</t>
  </si>
  <si>
    <d:r xmlns:d="http://schemas.openxmlformats.org/spreadsheetml/2006/main">
      <d:rPr>
        <d:sz val="11"/>
        <d:rFont val="Calibri"/>
      </d:rPr>
      <d:t xml:space="preserve">DRS 81: 2017</d:t>
    </d:r>
    <d:r xmlns:d="http://schemas.openxmlformats.org/spreadsheetml/2006/main">
      <d:rPr>
        <d:sz val="11"/>
        <d:color rgb="FF000000"/>
        <d:rFont val="Calibri"/>
      </d:rPr>
      <d:t xml:space="preserve"/>
    </d:r>
  </si>
  <si>
    <t>G/TBT/N/RWA/102</t>
  </si>
  <si>
    <d:r xmlns:d="http://schemas.openxmlformats.org/spreadsheetml/2006/main">
      <d:rPr>
        <d:sz val="11"/>
        <d:rFont val="Calibri"/>
      </d:rPr>
      <d:t xml:space="preserve">DRS 55-1: 2017</d:t>
    </d:r>
    <d:r xmlns:d="http://schemas.openxmlformats.org/spreadsheetml/2006/main">
      <d:rPr>
        <d:sz val="11"/>
        <d:color rgb="FF000000"/>
        <d:rFont val="Calibri"/>
      </d:rPr>
      <d:t xml:space="preserve"/>
    </d:r>
  </si>
  <si>
    <t>G/TBT/N/RWA/103</t>
  </si>
  <si>
    <d:r xmlns:d="http://schemas.openxmlformats.org/spreadsheetml/2006/main">
      <d:rPr>
        <d:sz val="11"/>
        <d:rFont val="Calibri"/>
      </d:rPr>
      <d:t xml:space="preserve">DRS 49: 2017</d:t>
    </d:r>
    <d:r xmlns:d="http://schemas.openxmlformats.org/spreadsheetml/2006/main">
      <d:rPr>
        <d:sz val="11"/>
        <d:color rgb="FF000000"/>
        <d:rFont val="Calibri"/>
      </d:rPr>
      <d:t xml:space="preserve"/>
    </d:r>
  </si>
  <si>
    <t>G/TBT/N/RWA/104</t>
  </si>
  <si>
    <d:r xmlns:d="http://schemas.openxmlformats.org/spreadsheetml/2006/main">
      <d:rPr>
        <d:sz val="11"/>
        <d:rFont val="Calibri"/>
      </d:rPr>
      <d:t xml:space="preserve">DRS: 50-1: 2017</d:t>
    </d:r>
    <d:r xmlns:d="http://schemas.openxmlformats.org/spreadsheetml/2006/main">
      <d:rPr>
        <d:sz val="11"/>
        <d:color rgb="FF000000"/>
        <d:rFont val="Calibri"/>
      </d:rPr>
      <d:t xml:space="preserve"/>
    </d:r>
  </si>
  <si>
    <d:r xmlns:d="http://schemas.openxmlformats.org/spreadsheetml/2006/main">
      <d:rPr>
        <d:sz val="11"/>
        <d:rFont val="Calibri"/>
      </d:rPr>
      <d:t xml:space="preserve">67.100.30 - Cheese; </d:t>
    </d:r>
  </si>
  <si>
    <t>G/TBT/N/RWA/105</t>
  </si>
  <si>
    <d:r xmlns:d="http://schemas.openxmlformats.org/spreadsheetml/2006/main">
      <d:rPr>
        <d:sz val="11"/>
        <d:rFont val="Calibri"/>
      </d:rPr>
      <d:t xml:space="preserve">DRS 51: 2017</d:t>
    </d:r>
    <d:r xmlns:d="http://schemas.openxmlformats.org/spreadsheetml/2006/main">
      <d:rPr>
        <d:sz val="11"/>
        <d:color rgb="FF000000"/>
        <d:rFont val="Calibri"/>
      </d:rPr>
      <d:t xml:space="preserve"/>
    </d:r>
  </si>
  <si>
    <d:r xmlns:d="http://schemas.openxmlformats.org/spreadsheetml/2006/main">
      <d:rPr>
        <d:sz val="11"/>
        <d:rFont val="Calibri"/>
      </d:rPr>
      <d:t xml:space="preserve">67.100.20 - Butter; </d:t>
    </d:r>
  </si>
  <si>
    <t>G/TBT/N/RWA/95</t>
  </si>
  <si>
    <d:r xmlns:d="http://schemas.openxmlformats.org/spreadsheetml/2006/main">
      <d:rPr>
        <d:sz val="11"/>
        <d:rFont val="Calibri"/>
      </d:rPr>
      <d:t xml:space="preserve">DRS 123: 2017</d:t>
    </d:r>
    <d:r xmlns:d="http://schemas.openxmlformats.org/spreadsheetml/2006/main">
      <d:rPr>
        <d:sz val="11"/>
        <d:color rgb="FF000000"/>
        <d:rFont val="Calibri"/>
      </d:rPr>
      <d:t xml:space="preserve"/>
    </d:r>
  </si>
  <si>
    <t>G/TBT/N/RWA/96</t>
  </si>
  <si>
    <d:r xmlns:d="http://schemas.openxmlformats.org/spreadsheetml/2006/main">
      <d:rPr>
        <d:sz val="11"/>
        <d:rFont val="Calibri"/>
      </d:rPr>
      <d:t xml:space="preserve">DRS 92: 2017</d:t>
    </d:r>
    <d:r xmlns:d="http://schemas.openxmlformats.org/spreadsheetml/2006/main">
      <d:rPr>
        <d:sz val="11"/>
        <d:color rgb="FF000000"/>
        <d:rFont val="Calibri"/>
      </d:rPr>
      <d:t xml:space="preserve"/>
    </d:r>
  </si>
  <si>
    <d:r xmlns:d="http://schemas.openxmlformats.org/spreadsheetml/2006/main">
      <d:rPr>
        <d:sz val="11"/>
        <d:rFont val="Calibri"/>
      </d:rPr>
      <d:t xml:space="preserve">71.100 - Products of the chemical industry; </d:t>
    </d:r>
  </si>
  <si>
    <t>G/TBT/N/RWA/97</t>
  </si>
  <si>
    <d:r xmlns:d="http://schemas.openxmlformats.org/spreadsheetml/2006/main">
      <d:rPr>
        <d:sz val="11"/>
        <d:rFont val="Calibri"/>
      </d:rPr>
      <d:t xml:space="preserve">DRS 366: 2017</d:t>
    </d:r>
    <d:r xmlns:d="http://schemas.openxmlformats.org/spreadsheetml/2006/main">
      <d:rPr>
        <d:sz val="11"/>
        <d:color rgb="FF000000"/>
        <d:rFont val="Calibri"/>
      </d:rPr>
      <d:t xml:space="preserve"/>
    </d:r>
  </si>
  <si>
    <d:r xmlns:d="http://schemas.openxmlformats.org/spreadsheetml/2006/main">
      <d:rPr>
        <d:sz val="11"/>
        <d:rFont val="Calibri"/>
      </d:rPr>
      <d:t xml:space="preserve">75.160 - Fuels; </d:t>
    </d:r>
  </si>
  <si>
    <t>G/TBT/N/RWA/98</t>
  </si>
  <si>
    <d:r xmlns:d="http://schemas.openxmlformats.org/spreadsheetml/2006/main">
      <d:rPr>
        <d:sz val="11"/>
        <d:rFont val="Calibri"/>
      </d:rPr>
      <d:t xml:space="preserve">DRS 86: 2017</d:t>
    </d:r>
    <d:r xmlns:d="http://schemas.openxmlformats.org/spreadsheetml/2006/main">
      <d:rPr>
        <d:sz val="11"/>
        <d:color rgb="FF000000"/>
        <d:rFont val="Calibri"/>
      </d:rPr>
      <d:t xml:space="preserve"/>
    </d:r>
  </si>
  <si>
    <t>G/TBT/N/RWA/99</t>
  </si>
  <si>
    <d:r xmlns:d="http://schemas.openxmlformats.org/spreadsheetml/2006/main">
      <d:rPr>
        <d:sz val="11"/>
        <d:rFont val="Calibri"/>
      </d:rPr>
      <d:t xml:space="preserve">DRS 202: 2017</d:t>
    </d:r>
    <d:r xmlns:d="http://schemas.openxmlformats.org/spreadsheetml/2006/main">
      <d:rPr>
        <d:sz val="11"/>
        <d:color rgb="FF000000"/>
        <d:rFont val="Calibri"/>
      </d:rPr>
      <d:t xml:space="preserve"/>
    </d:r>
  </si>
  <si>
    <t>G/TBT/N/UGA/804</t>
  </si>
  <si>
    <t>Uganda</t>
  </si>
  <si>
    <d:r xmlns:d="http://schemas.openxmlformats.org/spreadsheetml/2006/main">
      <d:rPr>
        <d:sz val="11"/>
        <d:rFont val="Calibri"/>
      </d:rPr>
      <d:t xml:space="preserve">Fishing gill nets</d:t>
    </d:r>
    <d:r xmlns:d="http://schemas.openxmlformats.org/spreadsheetml/2006/main">
      <d:rPr>
        <d:sz val="11"/>
        <d:color rgb="FF000000"/>
        <d:rFont val="Calibri"/>
      </d:rPr>
      <d:t xml:space="preserve"/>
    </d:r>
  </si>
  <si>
    <d:r xmlns:d="http://schemas.openxmlformats.org/spreadsheetml/2006/main">
      <d:rPr>
        <d:sz val="11"/>
        <d:rFont val="Calibri"/>
      </d:rPr>
      <d:t xml:space="preserve">560811 - -- Made up fishing nets; </d:t>
    </d:r>
  </si>
  <si>
    <d:r xmlns:d="http://schemas.openxmlformats.org/spreadsheetml/2006/main">
      <d:rPr>
        <d:sz val="11"/>
        <d:rFont val="Calibri"/>
      </d:rPr>
      <d:t xml:space="preserve">65.150 - Fishing and fish breeding; </d:t>
    </d:r>
  </si>
  <si>
    <d:r xmlns:d="http://schemas.openxmlformats.org/spreadsheetml/2006/main">
      <d:rPr>
        <d:sz val="11"/>
        <d:rFont val="Calibri"/>
      </d:rPr>
      <d:t xml:space="preserve">Consumer information, labelling; Prevention of deceptive practices and consumer protection; Quality requirements; </d:t>
    </d:r>
  </si>
  <si>
    <t>G/TBT/N/UGA/805</t>
  </si>
  <si>
    <d:r xmlns:d="http://schemas.openxmlformats.org/spreadsheetml/2006/main">
      <d:rPr>
        <d:sz val="11"/>
        <d:rFont val="Calibri"/>
      </d:rPr>
      <d:t xml:space="preserve">0401 - Milk and cream, not concentrated nor containing added sugar or other sweetening matter.; 0402 - Milk and cream, concentrated or containing added sugar or other sweetening matter.; 0403 - Buttermilk, curdled milk and cream, yogurt, kephir and other fermented or acidified milk and cream, whether or not concentrated or containing added sugar or other sweetening matter or flavoured or containing added fruit, nuts or cocoa.; 0404 - Whey, whether or not concentrated or containing added sugar or other sweetening matter; products consisting of natural milk constituents, whether or not containing added sugar or other sweetening matter, not elsewhere specified or included.; 0405 - Butter and other fats and oils derived from milk; dairy spreads.; 350220 - - Milk albumin, including concentrates of two or more whey proteins; </d:t>
    </d:r>
  </si>
  <si>
    <d:r xmlns:d="http://schemas.openxmlformats.org/spreadsheetml/2006/main">
      <d:rPr>
        <d:sz val="11"/>
        <d:rFont val="Calibri"/>
      </d:rPr>
      <d:t xml:space="preserve">67.100 - Milk and milk products; </d:t>
    </d:r>
  </si>
  <si>
    <d:r xmlns:d="http://schemas.openxmlformats.org/spreadsheetml/2006/main">
      <d:rPr>
        <d:sz val="11"/>
        <d:rFont val="Calibri"/>
      </d:rPr>
      <d:t xml:space="preserve">Prevention of deceptive practices and consumer protection; Protection of human health or safety; </d:t>
    </d:r>
  </si>
  <si>
    <t>G/TBT/N/UKR/133</t>
  </si>
  <si>
    <t>Ukraine</t>
  </si>
  <si>
    <d:r xmlns:d="http://schemas.openxmlformats.org/spreadsheetml/2006/main">
      <d:rPr>
        <d:sz val="11"/>
        <d:rFont val="Calibri"/>
      </d:rPr>
      <d:t xml:space="preserve">Electrical and electronic equipments</d:t>
    </d:r>
    <d:r xmlns:d="http://schemas.openxmlformats.org/spreadsheetml/2006/main">
      <d:rPr>
        <d:sz val="11"/>
        <d:color rgb="FF000000"/>
        <d:rFont val="Calibri"/>
      </d:rPr>
      <d:t xml:space="preserve"/>
    </d:r>
  </si>
  <si>
    <d:r xmlns:d="http://schemas.openxmlformats.org/spreadsheetml/2006/main">
      <d:rPr>
        <d:sz val="11"/>
        <d:rFont val="Calibri"/>
      </d:rPr>
      <d:t xml:space="preserve">11.040 - Medical equipment; 13.030 - Wastes; </d:t>
    </d:r>
  </si>
  <si>
    <t>G/TBT/N/USA/1205/Rev.1</t>
  </si>
  <si>
    <d:r xmlns:d="http://schemas.openxmlformats.org/spreadsheetml/2006/main">
      <d:rPr>
        <d:sz val="11"/>
        <d:rFont val="Calibri"/>
      </d:rPr>
      <d:t xml:space="preserve">Oil and gas production systems</d:t>
    </d:r>
    <d:r xmlns:d="http://schemas.openxmlformats.org/spreadsheetml/2006/main">
      <d:rPr>
        <d:sz val="11"/>
        <d:color rgb="FF000000"/>
        <d:rFont val="Calibri"/>
      </d:rPr>
      <d:t xml:space="preserve"/>
    </d:r>
  </si>
  <si>
    <d:r xmlns:d="http://schemas.openxmlformats.org/spreadsheetml/2006/main">
      <d:rPr>
        <d:sz val="11"/>
        <d:rFont val="Calibri"/>
      </d:rPr>
      <d:t xml:space="preserve">2711 - Petroleum gases and other gaseous hydrocarbons.; </d:t>
    </d:r>
  </si>
  <si>
    <d:r xmlns:d="http://schemas.openxmlformats.org/spreadsheetml/2006/main">
      <d:rPr>
        <d:sz val="11"/>
        <d:rFont val="Calibri"/>
      </d:rPr>
      <d:t xml:space="preserve">13.020 - Environmental protection; 75.020 - Extraction and processing of petroleum and natural gas; 75.180 - Equipment for petroleum and natural gas industries; </d:t>
    </d:r>
  </si>
  <si>
    <d:r xmlns:d="http://schemas.openxmlformats.org/spreadsheetml/2006/main">
      <d:rPr>
        <d:sz val="11"/>
        <d:rFont val="Calibri"/>
      </d:rPr>
      <d:t xml:space="preserve">Protection of human health or safety; Protection of the environment; </d:t>
    </d:r>
  </si>
  <si>
    <t>G/TBT/N/USA/1307/Add.2</t>
  </si>
  <si>
    <d:r xmlns:d="http://schemas.openxmlformats.org/spreadsheetml/2006/main">
      <d:rPr>
        <d:i/>
        <d:sz val="11"/>
        <d:rFont val="Calibri"/>
      </d:rPr>
      <d:t xml:space="preserve">Refrigerant</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</si>
  <si>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13.040 - Air quality; 71.100 - Products of the chemical industry;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13.020 - Environmental protection; 13.040 - Air quality; 71.100 - Products of the chemical industry; </d:t>
    </d:r>
  </si>
  <si>
    <t>G/TBT/N/USA/1307/Add.3</t>
  </si>
  <si>
    <t>G/TBT/N/AUS/107</t>
  </si>
  <si>
    <t>Australia</t>
  </si>
  <si>
    <d:r xmlns:d="http://schemas.openxmlformats.org/spreadsheetml/2006/main">
      <d:rPr>
        <d:sz val="11"/>
        <d:rFont val="Calibri"/>
      </d:rPr>
      <d:t xml:space="preserve">840721 - -- Outboard motors; 840731 - -- Of a cylinder capacity not exceeding 50 cc; 840732 - -- Of a cylinder capacity exceeding 50 cc but not exceeding 250 cc; 840733 - -- Of a cylinder capacity exceeding 250 cc but not exceeding 1,000 cc; 890392 - -- Motorboats, other than outboard motorboats; </d:t>
    </d:r>
  </si>
  <si>
    <d:r xmlns:d="http://schemas.openxmlformats.org/spreadsheetml/2006/main">
      <d:rPr>
        <d:sz val="11"/>
        <d:rFont val="Calibri"/>
      </d:rPr>
      <d:t xml:space="preserve">47.020 - Shipbuilding and marine structures in general; 47.080 - Small craft; </d:t>
    </d:r>
  </si>
  <si>
    <t>G/TBT/N/BRA/768/Corr.1</t>
  </si>
  <si>
    <d:r xmlns:d="http://schemas.openxmlformats.org/spreadsheetml/2006/main">
      <d:rPr>
        <d:i/>
        <d:sz val="11"/>
        <d:rFont val="Calibri"/>
      </d:rPr>
      <d:t xml:space="preserve">HS-Chapter 32 - paints</d:t>
    </d:r>
    <d:r xmlns:d="http://schemas.openxmlformats.org/spreadsheetml/2006/main">
      <d:rPr>
        <d:sz val="11"/>
        <d:color rgb="FF000000"/>
        <d:rFont val="Calibri"/>
      </d:rPr>
      <d:t xml:space="preserve"/>
    </d:r>
  </si>
  <si>
    <d:r xmlns:d="http://schemas.openxmlformats.org/spreadsheetml/2006/main">
      <d:rPr>
        <d:sz val="11"/>
        <d:rFont val="Calibri"/>
      </d:rPr>
      <d:t xml:space="preserve">32 - Tanning or dyeing extracts; tannins and their derivatives; dyes, pigments and other colouring matter; paints and varnishes; putty and other mastics; inks; </d:t>
    </d:r>
  </si>
  <si>
    <d:r xmlns:d="http://schemas.openxmlformats.org/spreadsheetml/2006/main">
      <d:rPr>
        <d:sz val="11"/>
        <d:rFont val="Calibri"/>
      </d:rPr>
      <d:t xml:space="preserve">87.040 - Paints and varnishes; </d:t>
    </d:r>
  </si>
  <si>
    <d:r xmlns:d="http://schemas.openxmlformats.org/spreadsheetml/2006/main">
      <d:rPr>
        <d:i/>
        <d:sz val="11"/>
        <d:rFont val="Calibri"/>
      </d:rPr>
      <d:t xml:space="preserve">Protection of human health or safety; Quality requirements; </d:t>
    </d:r>
  </si>
  <si>
    <t>G/TBT/N/BRA/776</t>
  </si>
  <si>
    <d:r xmlns:d="http://schemas.openxmlformats.org/spreadsheetml/2006/main">
      <d:rPr>
        <d:sz val="11"/>
        <d:rFont val="Calibri"/>
      </d:rPr>
      <d:t xml:space="preserve">List of items of the National Health Surveillance Agency – ANVISA for the Regulatory Agenda.</d:t>
    </d:r>
    <d:r xmlns:d="http://schemas.openxmlformats.org/spreadsheetml/2006/main">
      <d:rPr>
        <d:sz val="11"/>
        <d:color rgb="FF000000"/>
        <d:rFont val="Calibri"/>
      </d:rPr>
      <d:t xml:space="preserve"/>
    </d:r>
  </si>
  <si>
    <d:r xmlns:d="http://schemas.openxmlformats.org/spreadsheetml/2006/main">
      <d:rPr>
        <d:sz val="11"/>
        <d:rFont val="Calibri"/>
      </d:rPr>
      <d:t xml:space="preserve">11.020 - Medical sciences and health care facilities in general; </d:t>
    </d:r>
  </si>
  <si>
    <t>G/TBT/N/CHN/1246</t>
  </si>
  <si>
    <t>China</t>
  </si>
  <si>
    <d:r xmlns:d="http://schemas.openxmlformats.org/spreadsheetml/2006/main">
      <d:rPr>
        <d:sz val="11"/>
        <d:rFont val="Calibri"/>
      </d:rPr>
      <d:t xml:space="preserve">Food（HS Code: 0201-0210；0302-0308；0401-0410；0504，0507-0508，0510-0511；0602；0702-0714；0801-0806，0811-0814；0901-0910；1002，1004，1006-1008；1101-1109；1202-1212；1301-1302；1501-1504，1506-1518，1521；1601-1605；1701-1704；1801，1803-1806；1901-1905；2001-2009；2101-2106；2201-2209； 2501；2853；2923；2936； 3004；3501；3502；3504；3505；7116）</d:t>
    </d:r>
    <d:r xmlns:d="http://schemas.openxmlformats.org/spreadsheetml/2006/main">
      <d:rPr>
        <d:sz val="11"/>
        <d:color rgb="FF000000"/>
        <d:rFont val="Calibri"/>
      </d:rPr>
      <d:t xml:space="preserve"/>
    </d:r>
  </si>
  <si>
    <d:r xmlns:d="http://schemas.openxmlformats.org/spreadsheetml/2006/main">
      <d:rPr>
        <d:sz val="11"/>
        <d:rFont val="Calibri"/>
      </d:rPr>
      <d:t xml:space="preserve">11 - Products of the milling industry; malt; starches; inulin; wheat gluten; 13 - Lac; gums, resins and other vegetable saps and extracts; 16 - Preparations of meat, of fish or of crustaceans, molluscs or other aquatic invertebrates; 17 - Sugars and sugar confectionery; 18 - Cocoa and cocoa preparations; 19 - Preparations of cereals, flour, starch or milk; pastrycooks' products; 20 - Preparations of vegetables, fruit, nuts or other parts of plants; 21 - Miscellaneous edible preparations; 22 - Beverages, spirits and vinegar; 02 - Meat and edible meat offal; 04 - Dairy produce; birds' eggs; natural honey; edible products of animal origin, not elsewhere specified or included; 08 - Edible fruit and nuts; peel of citrus fruit or melons; 09 - Coffee, tea, mate and spices; 0201 - Meat of bovine animals, fresh or chilled.; 0202 - Meat of bovine animals, frozen.; 0203 - Meat of swine, fresh, chilled or frozen.; 0204 - Meat of sheep or goats, fresh, chilled or frozen.; 0205 - Meat of horses, asses, mules or hinnies, fresh, chilled or frozen.; 0206 - Edible offal of bovine animals, swine, sheep, goats, horses, asses, mules or hinnies, fresh, chilled or frozen.; 0207 - Meat and edible offal, of the poultry of heading 01.05, fresh, chilled or frozen.; 0208 - Other meat and edible meat offal, fresh, chilled or frozen.; 0209 - Pig fat, free of lean meat, and poultry fat, not rendered or otherwise extracted, fresh, chilled, frozen, salted, in brine, dried or smoked.; 0210 - Meat and edible meat offal, salted, in brine, dried or smoked; edible flours and meals of meat or meat offal.; 0302 - Fish, fresh or chilled, excluding fish fillets and other fish meat of heading 03.04.; 0303 - Fish, frozen, excluding fish fillets and other fish meat of heading 03.04.; 0304 - Fish fillets and other fish meat (whether or not minced), fresh, chilled or frozen.; 0305 - Fish, dried, salted or in brine; smoked fish, whether or not cooked before or during the smoking process; flours, meals and pellets of fish, fit for human consumption.; 0306 - Crustaceans, whether in shell or not, live, fresh, chilled, frozen, dried, salted or in brine; crustaceans, in shell, cooked by steaming or by boiling in water, whether or not chilled, frozen, dried, salted or in brine; flours, meals and pellets of crustaceans, fit for human consumption.; 0307 - Molluscs, whether in shell or not, live, fresh, chilled, frozen, dried, salted or in brine; aquatic invertebrates other than crustaceans and molluscs, live, fresh, chilled, frozen, dried, salted or in brine; flours, meals and pellets of aquatic invertebrates other than crustaceans, fit for human consumption.; 0401 - Milk and cream, not concentrated nor containing added sugar or other sweetening matter.; 0402 - Milk and cream, concentrated or containing added sugar or other sweetening matter.; 0403 - Buttermilk, curdled milk and cream, yogurt, kephir and other fermented or acidified milk and cream, whether or not concentrated or containing added sugar or other sweetening matter or flavoured or containing added fruit, nuts or cocoa.; 0404 - Whey, whether or not concentrated or containing added sugar or other sweetening matter; products consisting of natural milk constituents, whether or not containing added sugar or other sweetening matter, not elsewhere specified or included.; 0405 - Butter and other fats and oils derived from milk; dairy spreads.; 0406 - Cheese and curd.; 0407 - Birds' eggs, in shell, fresh, preserved or cooked.; 0408 - Birds' eggs, not in shell, and egg yolks, fresh, dried, cooked by steaming or by boiling in water, moulded, frozen or otherwise preserved, whether or not containing added sugar or other sweetening matter.; 0409 - Natural honey.; 0410 - Edible products of animal origin, not elsewhere specified or included.; 0504 - Guts, bladders and stomachs of animals (other than fish), whole and pieces thereof, fresh, chilled, frozen, salted, in brine, dried or smoked.; 0507 - Ivory, tortoise-shell, whalebone and whalebone hair, horns, antlers, hooves, nails, claws and beaks, unworked or simply prepared but not cut to shape; powder and waste of these products.; 0510 - Ambergris, castoreum, civet and musk; cantharides; bile, whether or not dried; glands and other animal products used in the preparation of pharmaceutical products, fresh, chilled, frozen or otherwise provisionally preserved.; 0511 - Animal products not elsewhere specified or included; dead animals of Chapter 1 or 3, unfit for human consumption.; 0602 - Other live plants (including their roots), cuttings and slips; mushroom spawn.; 0702 - Tomatoes, fresh or chilled.; 0703 - Onions, shallots, garlic, leeks and other alliaceous vegetables, fresh or chilled.; 0704 - Cabbages, cauliflowers, kohlrabi, kale and similar edible brassicas, fresh or chilled.; 0705 - Lettuce (Lactuca sativa) and chicory (Cichorium spp.), fresh or chilled.; 0706 - Carrots, turnips, salad beetroot, salsify, celeriac, radishes and similar edible roots, fresh or chilled.; 0707 - Cucumbers and gherkins, fresh or chilled.; 0708 - Leguminous vegetables, shelled or unshelled, fresh or chilled.; 0709 - Other vegetables, fresh or chilled.; 0710 - Vegetables (uncooked or cooked by steaming or boiling in water), frozen.; 0711 - Vegetables provisionally preserved (for example, by sulphur dioxide gas, in brine, in sulphur water or in other preservative solutions), but unsuitable in that state for immediate consumption.; 0712 - Dried vegetables, whole, cut, sliced, broken or in powder, but not further prepared.; 0713 - Dried leguminous vegetables, shelled, whether or not skinned or split.; 0714 - Manioc, arrowroot, salep, Jerusalem artichokes, sweet potatoes and similar roots and tubers with high starch or inulin content, fresh, chilled, frozen or dried, whether or not sliced or in the form of pellets; sago pith.; 0801 - Coconuts, Brazil nuts and cashew nuts, fresh or dried, whether or not shelled or peeled.; 0802 - Other nuts, fresh or dried, whether or not shelled or peeled.; 0803 - Bananas, including plantains, fresh or dried.; 0804 - Dates, figs, pineapples, avocados, guavas, mangoes and mangosteens, fresh or dried.; 0805 - Citrus fruit, fresh or dried.; 0806 - Grapes, fresh or dried.; 0811 - Fruit and nuts, uncooked or cooked by steaming or boiling in water, frozen, whether or not containing added sugar or other sweetening matter.; 0812 - Fruit and nuts, provisionally preserved (for example, by sulphur dioxide gas, in brine, in sulphur water or in other preservative solutions), but unsuitable in that state for immediate consumption.; 0813 - Fruit, dried, other than that of headings 08.01 to 08.06; mixtures of nuts or dried fruits of this Chapter.; 0814 - Peel of citrus fruit or melons (including watermelons), fresh, frozen, dried or provisionally preserved in brine, in sulphur water or in other preservative solutions.; 0901 - Coffee, whether or not roasted or decaffeinated; coffee husks and skins; coffee substitutes containing coffee in any proportion.; 0902 - Tea, whether or not flavoured.; 0903 - Maté; 0904 - Pepper of the genus Piper; dried or crushed or ground fruits of the genus Capsicum or of the genus Pimenta.; 0905 - Vanilla.; 0906 - Cinnamon and cinnamon-tree flowers.; 0907 - Cloves (whole fruit, cloves and stems).; 0908 - Nutmeg, mace and cardamoms.; 0909 - Seeds of anise, badian, fennel, coriander, cumin or caraway; juniper berries.; 0910 - Ginger, saffron, turmeric (curcuma), thyme, bay leaves, curry and other spices.; 1002 - Rye.; 1004 - Oats.; 1006 - Rice.; 1007 - Grain sorghum.; 1008 - Buckwheat, millet and canary seed; other cereals.; 1101 - Wheat or meslin flour.; 1102 - Cereal flours other than of wheat or meslin.; 1103 - Cereal groats, meal and pellets.; 1104 - Cereal grains otherwise worked (for example, hulled, rolled, flaked, pearled, sliced or kibbled), except rice of heading 10.06; germ of cereals, whole, rolled, flaked or ground.; 1105 - Flour, meal, powder, flakes, granules and pellets of potatoes.; 1106 - Flour, meal and powder of the dried leguminous vegetables of heading 07.13, of sago or of roots or tubers of heading 07.14 or of the products of Chapter 8.; 1107 - Malt, whether or not roasted.; 1108 - Starches; inulin.; 1109 - Wheat gluten, whether or not dried.; 1202 - Ground-nuts, not roasted or otherwise cooked, whether or not shelled or broken.; 1203 - Copra.; 1204 - Linseed, whether or not broken.; 1205 - Rape or colza seeds, whether or not broken.; 1206 - Sunflower seeds, whether or not broken.; 1207 - Other oil seeds and oleaginous fruits, whether or not broken.; 1208 - Flours and meals of oil seeds or oleaginous fruits, other than those of mustard.; 1209 - Seeds, fruit and spores, of a kind used for sowing.; 1210 - Hop cones, fresh or dried, whether or not ground, powdered or in the form of pellets; lupulin.; 1211 - Plants and parts of plants (including seeds and fruits), of a kind used primarily in perfumery, in pharmacy or for insecticidal, fungicidal or similar purposes, fresh or dried, whether or not cut, crushed or powdered.; 1212 - Locust beans, seaweeds and other algae, sugar beet and sugar cane, fresh, chilled, frozen or dried, whether or not ground; fruit stones and kernels and other vegetable products (including unroasted chicory roots of the variety Cichorium intybus sativum) of a kind used primarily for human consumption, not elsewhere specified or included.; 1301 - Lac; natural gums, resins, gum-resins and oleoresins (for example, balsams).; 1302 - Vegetable saps and extracts; pectic substances, pectinates and pectates; agar-agar and other mucilages and thickeners, whether or not modified, derived from vegetable products.; 1501 - Pig fat (including lard) and poultry fat, other than that of heading 02.09 or 15.03.; 1502 - Fats of bovine animals, sheep or goats, other than those of heading 15.03.; 1503 - Lard stearin, lard oil, oleostearin, oleo-oil and tallow oil, not emulsified or mixed or otherwise prepared; 1504 - Fats and oils and their fractions, of fish or marine mammals, whether or not refined, but not chemically modified.; 1506 - Other animal fats and oils and their fractions, whether or not refined, but not chemically modified.; 1507 - Soya- Bean oil and its fractions, whether or not refined, but not chemically modified.; 1508 - Ground-nut oil and its fractions, whether or not refined, but not chemically modified.; 1509 - Olive oil and its fractions, whether or not refined, but not chemically modified.; 1510 - Other oils and their fractions, obtained solely from olives, whether or not refined, but not chemically modified, including blends of these oils or fractions with oils or fractions of heading 15.09.; 1511 - Palm oil and its fractions, whether or not refined, but not chemically modified.; 1512 - Sunflower-seed, safflower or cotton-seed oil and fractions thereof, whether or not refined, but not chemically modified.; 1513 - Coconut (copra), palm kernel or babassu oil and fractions thereof, whether or not refined, but not chemically modified.; 1514 - Rape (canola), colza or mustard oil and fractions thereof, whether or not refined, but not chemically modified.; 1515 - Other fixed vegetable fats and oils (including jojoba oil) and their fractions, whether or not refined, but not chemically modified.; 1516 - Animal or vegetable fats and oils and their fractions, partly or wholly hydrogenated, inter-esterified, re-esterified or elaidinized, whether or not refined, but not further prepared.; 1517 - Margarine; edible mixtures or preparations of animal or vegetable fats or oils or of fractions of different fats or oils of this Chapter, other than edible fats or oils or their fractions of heading 15.16.; 1518 - Animal or vegetable fats and oils and their fractions, boiled, oxidized, dehydrated, sulphurized, blown, polymerized by heat in vacuum or in inert gas or otherwise chemically modified, excluding those of heading 15.16; inedible mixtures or preparations of animal or vegetable fats or oils or of fractions of different fats or oils of this Chapter, not elsewhere specified or included.; 1601 - Sausages and similar products, of meat, meat offal or blood; food preparations based on these products.; 1602 - Other prepared or preserved meat, meat offal or blood.; 1603 - Extracts and juices of meat, fish or crustaceans, molluscs or other aquatic invertebrates.; 1604 - Prepared or preserved fish; caviar and caviar substitutes prepared from fish eggs.; 1605 - Crustaceans, molluscs and other aquatic invertebrates, prepared or preserved.; 1701 - Cane or beet sugar and chemically pure sucrose, in solid form.; 1702 - Other sugars, including chemically pure lactose, maltose, glucose and fructose, in solid form; sugar syrups not containing added flavouring or colouring matter; artificial honey, whether or not mixed with natural honey; caramel.; 1703 - Molasses resulting from the extraction or refining of sugar.; 1704 - Sugar confectionery (including white chocolate), not containing cocoa.; 1801 - Cocoa beans, whole or broken, raw or roasted.; 1803 - Cocoa paste, whether or not defatted.; 1804 - Cocoa butter, fat and oil.; 1805 - Cocoa powder, not containing added sugar or other sweetening matter.; 1806 - Chocolate and other food preparations containing cocoa.; 1901 - Malt extract; food preparations of flour, groats, meal, starch or malt extract, not containing cocoa or containing less than 40% by weight of cocoa calculated on a totally defatted basis, not elsewhere specified or included; food preparations of goods of heading 04.01 to 04.04, not containing cocoa or containing less than 5% by weight of cocoa calculated on a totally defatted basis, not elsewhere specified or included.; 1902 - Pasta, whether or not cooked or stuffed (with meat or other substances) or otherwise prepared, such as spaghetti, macaroni, noodles, lasagna, gnocchi, ravioli, cannelloni; couscous, whether or not prepared.; 1903 - Tapioca and substitutes therefor prepared from starch, in the form of flakes, grains, pearls, siftings or in similar forms.; 1904 - Prepared foods obtained by the swelling or roasting of cereals or cereal products (for example, corn flakes); cereals (other than maize (corn)) in grain form or in the form of flakes or other worked grains (except flour, groats and meal), pre-cooked or otherwise prepared, not elsewhere specified or included.; 1905 - Bread, pastry, cakes, biscuits and other bakers' wares, whether or not containing cocoa; communion wafers, empty cachets of a kind suitable for pharmaceutical use, sealing wafers, rice paper and similar products.; 2001 - Vegetables, fruit, nuts and other edible parts of plants, prepared or preserved by vinegar or acetic acid.; 2002 - Tomatoes prepared or preserved otherwise than by vinegar or acetic acid.; 2003 - Mushrooms and truffles, prepared or preserved otherwise than by vinegar or acetic acid.; 2004 - Other vegetables prepared or preserved otherwise than by vinegar or acetic acid, frozen, other than products of heading 20.06.; 2005 - Other vegetables prepared or preserved otherwise than by vinegar or acetic acid, not frozen, other than products of heading 20.06.; 2006 - Vegetables, fruit, nuts, fruit-peel and other parts of plants, preserved by sugar (drained, glacé or crystallised).; 2007 - Jams, fruit jellies, marmalades, fruit or nut purée and fruit or nut pastes, obtained by cooking, whether or not containing added sugar or other sweetening matter.; 2008 - Fruit, nuts and other edible parts of plants, otherwise prepared or preserved, whether or not containing added sugar or other sweetening matter or spirit, not elsewhere specified or included.; 2009 - Fruit juices (including grape must) and vegetable juices, unfermented and not containing added spirit, whether or not containing added sugar or other sweetening matter.; 2101 - Extracts, essences and concentrates, of coffee, tea or maté and preparations with a basis of these products or with a basis of coffee, tea or maté; roasted chicory and other roasted coffee substitutes, and extracts, essences and concentrates thereof.; 2102 - Yeasts (active or inactive); other single-cell micro-organisms, dead (but not including vaccines of heading 30.02); prepared baking powders.; 2103 - Sauces and preparations therefor; mixed condiments and mixed seasonings; mustard flour and meal and prepared mustard.; 2104 - Soups and broths and preparations therefor; homogenised composite food preparations.; 2105 - Ice cream and other edible ice, whether or not containing cocoa.; 2106 - Food preparations not elsewhere specified or included.; 2201 - Waters, including natural or artificial mineral waters and aerated waters, not containing added sugar or other sweetening matter nor flavoured; ice and snow.; 2202 - Waters, including mineral waters and aerated waters, containing added sugar or other sweetening matter or flavoured, and other non-alcoholic beverages, not including fruit or vegetable juices of heading 20.09.; 2203 - Beer made from malt.; 2204 - Wine of fresh grapes, including fortified wines; grape must other than that of heading 20.09.; 2205 - Vermouth and other wine of fresh grapes flavoured with plants or aromatic substances.; 2206 - Other fermented beverages (for example, cider, perry, mead); mixtures of fermented beverages and mixtures of fermented beverages and non-alcoholic beverages, not elsewhere specified or included.; 2207 - Undenatured ethyl alcohol of an alcoholic strength by volume of 80% vol or higher; ethyl alcohol and other spirits, denatured, of any strength.; 2208 - Undenatured ethyl alcohol of an alcoholic strength by volume of less than 80% vol; spirits, liqueurs and other spirituous beverages.; 2209 - Vinegar and substitutes for vinegar obtained from acetic acid.; 2501 - Salt (including table salt and denatured salt) and pure sodium chloride, whether or not in aqueous solution or containing added anti-caking or free-flowing agents; sea water.; 2923 - Quaternary ammonium salts and hydroxides; lecithins and other phosphoaminolipids, whether or not chemically defined.; 2936 - Provitamins and vitamins, natural or reproduced by synthesis (including natural concentrates), derivatives thereof used primarily as vitamins, and intermixtures of the foregoing, whether or not in any solvent.; 3004 - Medicaments (excluding goods of heading 30.02, 30.05 or 30.06) consisting of mixed or unmixed products for therapeutic or prophylactic uses, put up in measured doses (including those in the form of transdermal administration systems) or in forms or packings for retail sale.; 3501 - Casein, caseinates and other casein derivatives; casein glues.; 3502 - Albumins (including concentrates of two or more whey proteins, containing by weight more than 80% whey proteins, calculated on the dry matter), albuminates and other albumin derivatives.; 3504 - Peptones and their derivatives; other protein substances and their derivatives, not elsewhere specified or included; hide powder, whether or not chromed.; 3505 - Dextrins and other modified starches (for example, pregelatinized or esterified starches); glues based on starches, or on dextrins or other modified starches.; 7116 - Articles of natural or cultured pearls, precious or semi-precious stones (natural, synthetic or reconstructed).; 0508 - Coral and similar materials, unworked or simply prepared but not otherwise worked; shells of molluscs, crustaceans or echinoderms and cuttle-bone, unworked or simply prepared but not cut to shape, powder and waste thereof.; 1521 - Vegetable waxes (other than triglycerides), beeswax, other insect waxes and spermaceti, whether or not refined or coloured.; </d:t>
    </d:r>
  </si>
  <si>
    <d:r xmlns:d="http://schemas.openxmlformats.org/spreadsheetml/2006/main">
      <d:rPr>
        <d:sz val="11"/>
        <d:rFont val="Calibri"/>
      </d:rPr>
      <d:t xml:space="preserve">67.060 - Cereals, pulses and derived products; 67.080 - Fruits. Vegetables; 67.100 - Milk and milk products; 67.120 - Meat, meat products and other animal produce; 67.140 - Tea. Coffee. Cocoa; 67.180 - Sugar. Sugar products. Starch; 67.200 - Edible oils and fats. Oilseeds; 67.220 - Spices and condiments. Food additives; 71.060 - Inorganic chemicals; 71.080 - Organic chemicals; </d:t>
    </d:r>
  </si>
  <si>
    <d:r xmlns:d="http://schemas.openxmlformats.org/spreadsheetml/2006/main">
      <d:rPr>
        <d:sz val="11"/>
        <d:rFont val="Calibri"/>
      </d:rPr>
      <d:t xml:space="preserve">Consumer information, labelling; Prevention of deceptive practices and consumer protection; Protection of human health or safety; Protection of the environment; Quality requirements; Harmonization; Reducing trade barriers and facilitating trade; </d:t>
    </d:r>
  </si>
  <si>
    <t>G/TBT/N/ECU/104/Add.2</t>
  </si>
  <si>
    <t>Ecuador</t>
  </si>
  <si>
    <d:r xmlns:d="http://schemas.openxmlformats.org/spreadsheetml/2006/main">
      <d:rPr>
        <d:sz val="11"/>
        <d:rFont val="Calibri"/>
      </d:rPr>
      <d:t xml:space="preserve">850421 - -- Having a power handling capacity not exceeding 650 kVA; 850422 - -- Having a power handling capacity exceeding 650 kVA but not exceeding 10,000 kVA; 850432 - -- Having a power handling capacity exceeding 1 kVA but not exceeding 16 kVA; 850433 - -- Having a power handling capacity exceeding 16 kVA but not exceeding 500 kVA; 850434 - -- Having a power handling capacity exceeding 500 kVA; </d:t>
    </d:r>
  </si>
  <si>
    <d:r xmlns:d="http://schemas.openxmlformats.org/spreadsheetml/2006/main">
      <d:rPr>
        <d:sz val="11"/>
        <d:rFont val="Calibri"/>
      </d:rPr>
      <d:t xml:space="preserve">29.180 - Transformers. Reactors; </d:t>
    </d:r>
  </si>
  <si>
    <d:r xmlns:d="http://schemas.openxmlformats.org/spreadsheetml/2006/main">
      <d:rPr>
        <d:i/>
        <d:sz val="11"/>
        <d:rFont val="Calibri"/>
      </d:rPr>
      <d:t xml:space="preserve">Prevention of deceptive practices and consumer protection; Protection of human health or safety; Protection of the environment; </d:t>
    </d:r>
  </si>
  <si>
    <t>G/TBT/N/ECU/87/Add.5</t>
  </si>
  <si>
    <d:r xmlns:d="http://schemas.openxmlformats.org/spreadsheetml/2006/main">
      <d:rPr>
        <d:sz val="11"/>
        <d:rFont val="Calibri"/>
      </d:rPr>
      <d:t xml:space="preserve">841510 - - Window or wall types, self-contained or "split-system";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841510 - - Window or wall types, self-contained or "split-system"; </d:t>
    </d:r>
  </si>
  <si>
    <d:r xmlns:d="http://schemas.openxmlformats.org/spreadsheetml/2006/main">
      <d:rPr>
        <d:sz val="11"/>
        <d:rFont val="Calibri"/>
      </d:rPr>
      <d:t xml:space="preserve">23.120 - Ventilators. Fans. Air-conditioners; </d:t>
    </d:r>
  </si>
  <si>
    <t>G/TBT/N/JPN/578</t>
  </si>
  <si>
    <d:r xmlns:d="http://schemas.openxmlformats.org/spreadsheetml/2006/main">
      <d:rPr>
        <d:sz val="11"/>
        <d:rFont val="Calibri"/>
      </d:rPr>
      <d:t xml:space="preserve">8702 - Motor vehicles for the transport of ten or more persons, including the driver.; 8703 - Motor cars and other motor vehicles principally designed for the transport of persons (other than those of heading 87.02), including station wagons and racing cars.; 8704 - Motor vehicles for the transport of goods.; </d:t>
    </d:r>
  </si>
  <si>
    <d:r xmlns:d="http://schemas.openxmlformats.org/spreadsheetml/2006/main">
      <d:rPr>
        <d:sz val="11"/>
        <d:rFont val="Calibri"/>
      </d:rPr>
      <d:t xml:space="preserve">43.020 - Road vehicles in general; </d:t>
    </d:r>
  </si>
  <si>
    <t>G/TBT/N/JPN/579</t>
  </si>
  <si>
    <d:r xmlns:d="http://schemas.openxmlformats.org/spreadsheetml/2006/main">
      <d:rPr>
        <d:sz val="11"/>
        <d:rFont val="Calibri"/>
      </d:rPr>
      <d:t xml:space="preserve">Stimulants' raw material</d:t>
    </d:r>
    <d:r xmlns:d="http://schemas.openxmlformats.org/spreadsheetml/2006/main">
      <d:rPr>
        <d:sz val="11"/>
        <d:color rgb="FF000000"/>
        <d:rFont val="Calibri"/>
      </d:rPr>
      <d:t xml:space="preserve"/>
    </d:r>
  </si>
  <si>
    <t>G/TBT/N/KOR/746</t>
  </si>
  <si>
    <d:r xmlns:d="http://schemas.openxmlformats.org/spreadsheetml/2006/main">
      <d:rPr>
        <d:sz val="11"/>
        <d:rFont val="Calibri"/>
      </d:rPr>
      <d:t xml:space="preserve">Dish detergent, dishwasher rinse aid, disposable cup·spoon·chopsticks·fork·knife·straw, toilet paper, kitchen paper, paper towel, paper napkin, toothpick, cotton swab, disposable diaper etc</d:t>
    </d:r>
    <d:r xmlns:d="http://schemas.openxmlformats.org/spreadsheetml/2006/main">
      <d:rPr>
        <d:sz val="11"/>
        <d:color rgb="FF000000"/>
        <d:rFont val="Calibri"/>
      </d:rPr>
      <d:t xml:space="preserve"/>
    </d:r>
  </si>
  <si>
    <d:r xmlns:d="http://schemas.openxmlformats.org/spreadsheetml/2006/main">
      <d:rPr>
        <d:sz val="11"/>
        <d:rFont val="Calibri"/>
      </d:rPr>
      <d:t xml:space="preserve">11.180.20 - Aids for incontinence and ostomy; 71.100.40 - Surface active agents; 85.080 - Paper products; 97.040.60 - Cookware, cutlery and flatware; 97.170 - Body care equipment; 97.180 - Miscellaneous domestic and commercial equipment; </d:t>
    </d:r>
  </si>
  <si>
    <t>G/TBT/N/KOR/747</t>
  </si>
  <si>
    <d:r xmlns:d="http://schemas.openxmlformats.org/spreadsheetml/2006/main">
      <d:rPr>
        <d:sz val="11"/>
        <d:rFont val="Calibri"/>
      </d:rPr>
      <d:t xml:space="preserve">Cosmetics</d:t>
    </d:r>
    <d:r xmlns:d="http://schemas.openxmlformats.org/spreadsheetml/2006/main">
      <d:rPr>
        <d:sz val="11"/>
        <d:color rgb="FF000000"/>
        <d:rFont val="Calibri"/>
      </d:rPr>
      <d:t xml:space="preserve"/>
    </d:r>
  </si>
  <si>
    <d:r xmlns:d="http://schemas.openxmlformats.org/spreadsheetml/2006/main">
      <d:rPr>
        <d:sz val="11"/>
        <d:rFont val="Calibri"/>
      </d:rPr>
      <d:t xml:space="preserve">71.100.70 - Cosmetics. Toiletries; </d:t>
    </d:r>
  </si>
  <si>
    <d:r xmlns:d="http://schemas.openxmlformats.org/spreadsheetml/2006/main">
      <d:rPr>
        <d:sz val="11"/>
        <d:rFont val="Calibri"/>
      </d:rPr>
      <d:t xml:space="preserve">Consumer information, labelling; </d:t>
    </d:r>
  </si>
  <si>
    <t>G/TBT/N/KOR/748</t>
  </si>
  <si>
    <d:r xmlns:d="http://schemas.openxmlformats.org/spreadsheetml/2006/main">
      <d:rPr>
        <d:sz val="11"/>
        <d:rFont val="Calibri"/>
      </d:rPr>
      <d:t xml:space="preserve">Motor Vehicles</d:t>
    </d:r>
    <d:r xmlns:d="http://schemas.openxmlformats.org/spreadsheetml/2006/main">
      <d:rPr>
        <d:sz val="11"/>
        <d:color rgb="FF000000"/>
        <d:rFont val="Calibri"/>
      </d:rPr>
      <d:t xml:space="preserve"/>
    </d:r>
  </si>
  <si>
    <d:r xmlns:d="http://schemas.openxmlformats.org/spreadsheetml/2006/main">
      <d:rPr>
        <d:sz val="11"/>
        <d:rFont val="Calibri"/>
      </d:rPr>
      <d:t xml:space="preserve">43.020 - Road vehicles in general; 43.040 - Road vehicle systems; </d:t>
    </d:r>
  </si>
  <si>
    <d:r xmlns:d="http://schemas.openxmlformats.org/spreadsheetml/2006/main">
      <d:rPr>
        <d:sz val="11"/>
        <d:rFont val="Calibri"/>
      </d:rPr>
      <d:t xml:space="preserve">Protection of human health or safety; Other; </d:t>
    </d:r>
  </si>
  <si>
    <t>G/TBT/N/RWA/86</t>
  </si>
  <si>
    <d:r xmlns:d="http://schemas.openxmlformats.org/spreadsheetml/2006/main">
      <d:rPr>
        <d:sz val="11"/>
        <d:rFont val="Calibri"/>
      </d:rPr>
      <d:t xml:space="preserve">DRS 369: 2017</d:t>
    </d:r>
    <d:r xmlns:d="http://schemas.openxmlformats.org/spreadsheetml/2006/main">
      <d:rPr>
        <d:sz val="11"/>
        <d:color rgb="FF000000"/>
        <d:rFont val="Calibri"/>
      </d:rPr>
      <d:t xml:space="preserve"/>
    </d:r>
  </si>
  <si>
    <d:r xmlns:d="http://schemas.openxmlformats.org/spreadsheetml/2006/main">
      <d:rPr>
        <d:sz val="11"/>
        <d:rFont val="Calibri"/>
      </d:rPr>
      <d:t xml:space="preserve">67.180.10 - Sugar and sugar products; </d:t>
    </d:r>
  </si>
  <si>
    <t>G/TBT/N/RWA/87</t>
  </si>
  <si>
    <d:r xmlns:d="http://schemas.openxmlformats.org/spreadsheetml/2006/main">
      <d:rPr>
        <d:sz val="11"/>
        <d:rFont val="Calibri"/>
      </d:rPr>
      <d:t xml:space="preserve">DRS 368: 2017</d:t>
    </d:r>
    <d:r xmlns:d="http://schemas.openxmlformats.org/spreadsheetml/2006/main">
      <d:rPr>
        <d:sz val="11"/>
        <d:color rgb="FF000000"/>
        <d:rFont val="Calibri"/>
      </d:rPr>
      <d:t xml:space="preserve"/>
    </d:r>
  </si>
  <si>
    <d:r xmlns:d="http://schemas.openxmlformats.org/spreadsheetml/2006/main">
      <d:rPr>
        <d:sz val="11"/>
        <d:rFont val="Calibri"/>
      </d:rPr>
      <d:t xml:space="preserve">13.030.99 - Other standards related to wastes; </d:t>
    </d:r>
  </si>
  <si>
    <t>G/TBT/N/RWA/88</t>
  </si>
  <si>
    <d:r xmlns:d="http://schemas.openxmlformats.org/spreadsheetml/2006/main">
      <d:rPr>
        <d:sz val="11"/>
        <d:rFont val="Calibri"/>
      </d:rPr>
      <d:t xml:space="preserve">DRS 367: 2017</d:t>
    </d:r>
    <d:r xmlns:d="http://schemas.openxmlformats.org/spreadsheetml/2006/main">
      <d:rPr>
        <d:sz val="11"/>
        <d:color rgb="FF000000"/>
        <d:rFont val="Calibri"/>
      </d:rPr>
      <d:t xml:space="preserve"/>
    </d:r>
  </si>
  <si>
    <d:r xmlns:d="http://schemas.openxmlformats.org/spreadsheetml/2006/main">
      <d:rPr>
        <d:sz val="11"/>
        <d:rFont val="Calibri"/>
      </d:rPr>
      <d:t xml:space="preserve">Protection of human health or safety; Protection of the environment; Quality requirements; </d:t>
    </d:r>
  </si>
  <si>
    <t>G/TBT/N/RWA/89</t>
  </si>
  <si>
    <d:r xmlns:d="http://schemas.openxmlformats.org/spreadsheetml/2006/main">
      <d:rPr>
        <d:sz val="11"/>
        <d:rFont val="Calibri"/>
      </d:rPr>
      <d:t xml:space="preserve">DEAS 769: 2017</d:t>
    </d:r>
    <d:r xmlns:d="http://schemas.openxmlformats.org/spreadsheetml/2006/main">
      <d:rPr>
        <d:sz val="11"/>
        <d:color rgb="FF000000"/>
        <d:rFont val="Calibri"/>
      </d:rPr>
      <d:t xml:space="preserve"/>
    </d:r>
  </si>
  <si>
    <t>G/TBT/N/RWA/90</t>
  </si>
  <si>
    <d:r xmlns:d="http://schemas.openxmlformats.org/spreadsheetml/2006/main">
      <d:rPr>
        <d:sz val="11"/>
        <d:rFont val="Calibri"/>
      </d:rPr>
      <d:t xml:space="preserve">DRS 378-1: 2017</d:t>
    </d:r>
    <d:r xmlns:d="http://schemas.openxmlformats.org/spreadsheetml/2006/main">
      <d:rPr>
        <d:sz val="11"/>
        <d:color rgb="FF000000"/>
        <d:rFont val="Calibri"/>
      </d:rPr>
      <d:t xml:space="preserve"/>
    </d:r>
  </si>
  <si>
    <d:r xmlns:d="http://schemas.openxmlformats.org/spreadsheetml/2006/main">
      <d:rPr>
        <d:sz val="11"/>
        <d:rFont val="Calibri"/>
      </d:rPr>
      <d:t xml:space="preserve">97.140 - Furniture; </d:t>
    </d:r>
  </si>
  <si>
    <t>G/TBT/N/RWA/91</t>
  </si>
  <si>
    <d:r xmlns:d="http://schemas.openxmlformats.org/spreadsheetml/2006/main">
      <d:rPr>
        <d:sz val="11"/>
        <d:rFont val="Calibri"/>
      </d:rPr>
      <d:t xml:space="preserve">DRS 378-2: 2017</d:t>
    </d:r>
    <d:r xmlns:d="http://schemas.openxmlformats.org/spreadsheetml/2006/main">
      <d:rPr>
        <d:sz val="11"/>
        <d:color rgb="FF000000"/>
        <d:rFont val="Calibri"/>
      </d:rPr>
      <d:t xml:space="preserve"/>
    </d:r>
  </si>
  <si>
    <t>G/TBT/N/RWA/92</t>
  </si>
  <si>
    <d:r xmlns:d="http://schemas.openxmlformats.org/spreadsheetml/2006/main">
      <d:rPr>
        <d:sz val="11"/>
        <d:rFont val="Calibri"/>
      </d:rPr>
      <d:t xml:space="preserve">DRS 378-3: 2017</d:t>
    </d:r>
    <d:r xmlns:d="http://schemas.openxmlformats.org/spreadsheetml/2006/main">
      <d:rPr>
        <d:sz val="11"/>
        <d:color rgb="FF000000"/>
        <d:rFont val="Calibri"/>
      </d:rPr>
      <d:t xml:space="preserve"/>
    </d:r>
  </si>
  <si>
    <t>G/TBT/N/RWA/93</t>
  </si>
  <si>
    <d:r xmlns:d="http://schemas.openxmlformats.org/spreadsheetml/2006/main">
      <d:rPr>
        <d:sz val="11"/>
        <d:rFont val="Calibri"/>
      </d:rPr>
      <d:t xml:space="preserve">DRS 371: 2017</d:t>
    </d:r>
    <d:r xmlns:d="http://schemas.openxmlformats.org/spreadsheetml/2006/main">
      <d:rPr>
        <d:sz val="11"/>
        <d:color rgb="FF000000"/>
        <d:rFont val="Calibri"/>
      </d:rPr>
      <d:t xml:space="preserve"/>
    </d:r>
  </si>
  <si>
    <d:r xmlns:d="http://schemas.openxmlformats.org/spreadsheetml/2006/main">
      <d:rPr>
        <d:sz val="11"/>
        <d:rFont val="Calibri"/>
      </d:rPr>
      <d:t xml:space="preserve">67.080.01 - Fruits, vegetables and derived products in general; </d:t>
    </d:r>
  </si>
  <si>
    <t>G/TBT/N/RWA/94</t>
  </si>
  <si>
    <d:r xmlns:d="http://schemas.openxmlformats.org/spreadsheetml/2006/main">
      <d:rPr>
        <d:sz val="11"/>
        <d:rFont val="Calibri"/>
      </d:rPr>
      <d:t xml:space="preserve">DRS 169: 2017</d:t>
    </d:r>
    <d:r xmlns:d="http://schemas.openxmlformats.org/spreadsheetml/2006/main">
      <d:rPr>
        <d:sz val="11"/>
        <d:color rgb="FF000000"/>
        <d:rFont val="Calibri"/>
      </d:rPr>
      <d:t xml:space="preserve"/>
    </d:r>
  </si>
  <si>
    <t>G/TBT/N/THA/505</t>
  </si>
  <si>
    <t>Thailand</t>
  </si>
  <si>
    <d:r xmlns:d="http://schemas.openxmlformats.org/spreadsheetml/2006/main">
      <d:rPr>
        <d:sz val="11"/>
        <d:rFont val="Calibri"/>
      </d:rPr>
      <d:t xml:space="preserve">Mobile phone and tablet covered accessories (Cases) which contained liquid chemical</d:t>
    </d:r>
    <d:r xmlns:d="http://schemas.openxmlformats.org/spreadsheetml/2006/main">
      <d:rPr>
        <d:sz val="11"/>
        <d:color rgb="FF000000"/>
        <d:rFont val="Calibri"/>
      </d:rPr>
      <d:t xml:space="preserve"/>
    </d:r>
  </si>
  <si>
    <d:r xmlns:d="http://schemas.openxmlformats.org/spreadsheetml/2006/main">
      <d:rPr>
        <d:sz val="11"/>
        <d:rFont val="Calibri"/>
      </d:rPr>
      <d:t xml:space="preserve">33 - TELECOMMUNICATIONS. AUDIO AND VIDEO ENGINEERING; </d:t>
    </d:r>
  </si>
  <si>
    <t>G/TBT/N/THA/506</t>
  </si>
  <si>
    <d:r xmlns:d="http://schemas.openxmlformats.org/spreadsheetml/2006/main">
      <d:rPr>
        <d:sz val="11"/>
        <d:rFont val="Calibri"/>
      </d:rPr>
      <d:t xml:space="preserve">ICS 77.140.50</d:t>
    </d:r>
    <d:r xmlns:d="http://schemas.openxmlformats.org/spreadsheetml/2006/main">
      <d:rPr>
        <d:sz val="11"/>
        <d:color rgb="FF000000"/>
        <d:rFont val="Calibri"/>
      </d:rPr>
      <d:t xml:space="preserve"/>
    </d:r>
  </si>
  <si>
    <d:r xmlns:d="http://schemas.openxmlformats.org/spreadsheetml/2006/main">
      <d:rPr>
        <d:sz val="11"/>
        <d:rFont val="Calibri"/>
      </d:rPr>
      <d:t xml:space="preserve">77.140.50 - Flat steel products and semi-products; </d:t>
    </d:r>
  </si>
  <si>
    <t>G/TBT/N/UKR/106/Add.1</t>
  </si>
  <si>
    <d:r xmlns:d="http://schemas.openxmlformats.org/spreadsheetml/2006/main">
      <d:rPr>
        <d:i/>
        <d:sz val="11"/>
        <d:rFont val="Calibri"/>
      </d:rPr>
      <d:t xml:space="preserve">Electrical and electronic equipments</d:t>
    </d:r>
    <d:r xmlns:d="http://schemas.openxmlformats.org/spreadsheetml/2006/main">
      <d:rPr>
        <d:sz val="11"/>
        <d:color rgb="FF000000"/>
        <d:rFont val="Calibri"/>
      </d:rPr>
      <d:t xml:space="preserve"/>
    </d:r>
  </si>
  <si>
    <d:r xmlns:d="http://schemas.openxmlformats.org/spreadsheetml/2006/main">
      <d:rPr>
        <d:sz val="11"/>
        <d:rFont val="Calibri"/>
      </d:rPr>
      <d:t xml:space="preserve">13.030 - Wastes;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13.030 - Wastes; </d:t>
    </d:r>
  </si>
  <si>
    <d:r xmlns:d="http://schemas.openxmlformats.org/spreadsheetml/2006/main">
      <d:rPr>
        <d:i/>
        <d:sz val="11"/>
        <d:rFont val="Calibri"/>
      </d:rPr>
      <d:t xml:space="preserve">Quality requirements; </d:t>
    </d:r>
  </si>
  <si>
    <t>G/TBT/N/UKR/132</t>
  </si>
  <si>
    <d:r xmlns:d="http://schemas.openxmlformats.org/spreadsheetml/2006/main">
      <d:rPr>
        <d:sz val="11"/>
        <d:rFont val="Calibri"/>
      </d:rPr>
      <d:t xml:space="preserve">HS, CN: 3604 90 00 00; 3813 00 00 00; 4016 95 00 00; 4911 99 00 00; 5909 00 10 10; 6306 22 00 00; 6306 29 00; 6307 20 00 00; 8201 40 00 00; 8413 20 90 00; 8424 10 00; 8424 20 00 90; 8424 30 90 20; 8424 90 00 00; 8531 10 30 00; 8531 10 95 90; 8535 40 00 00; 8903 10 10 00; 8903 92 91 00; 8907 10 00 00; 9403 30 91 00.</d:t>
    </d:r>
    <d:r xmlns:d="http://schemas.openxmlformats.org/spreadsheetml/2006/main">
      <d:rPr>
        <d:sz val="11"/>
        <d:color rgb="FF000000"/>
        <d:rFont val="Calibri"/>
      </d:rPr>
      <d:t xml:space="preserve"/>
    </d:r>
  </si>
  <si>
    <d:r xmlns:d="http://schemas.openxmlformats.org/spreadsheetml/2006/main">
      <d:rPr>
        <d:sz val="11"/>
        <d:rFont val="Calibri"/>
      </d:rPr>
      <d:t xml:space="preserve">3813 - Preparations and charges for fire-extinguishers; charged fire-extinguishing grenades.; 5909 - Textile hosepiping and similar textile tubing, with or without lining, armour or accessories of other materials.; 40169 - - Other:; 49119 - - Other:; 360490 - - Other; 381300 - Preparations and charges for fire-extinguishers; charged fire-extinguishing grenades.; 401695 - -- Other inflatable articles; 491199 - -- Other; 590900 - Textile hosepiping and similar textile tubing, with or without lining, armour or accessories of other materials.; 630622 - -- Of synthetic fibres; 630629 - -- Of other textile materials; 630720 - - Life-jackets and life-belts; 820140 - - Axes, bill hooks and similar hewing tools; 841320 - - Hand pumps, other than those of subheading 8413.11 or 8413.19; 842410 - - Fire extinguishers, whether or not charged; 842420 - - Spray guns and similar appliances; 842430 - - Steam or sand blasting machines and similar jet projecting machines; 842490 - - Parts; 853110 - - Burglar or fire alarms and similar apparatus; 853540 - - Lightning arresters, voltage limiters and surge suppressors; 890310 - - Inflatable; 890392 - -- Motorboats, other than outboard motorboats; 890710 - - Inflatable rafts; 940330 - - Wooden furniture of a kind used in offices; </d:t>
    </d:r>
  </si>
  <si>
    <d:r xmlns:d="http://schemas.openxmlformats.org/spreadsheetml/2006/main">
      <d:rPr>
        <d:sz val="11"/>
        <d:rFont val="Calibri"/>
      </d:rPr>
      <d:t xml:space="preserve">01.080.10 - Public information symbols; 01.080.20 - Graphical symbols for use on specific equipment; 13.200 - Accident and disaster control; 13.220 - Protection against fire; 13.320 - Alarm and warning systems; 13.340.60 - Protection against falling and slipping; 13.340.70 - Lifejackets, buoyancy aids and flotation devices; 47.080 - Small craft; 91.120.40 - Lightning protection; </d:t>
    </d:r>
  </si>
  <si>
    <t>G/TBT/N/USA/1234/Add.2</t>
  </si>
  <si>
    <d:r xmlns:d="http://schemas.openxmlformats.org/spreadsheetml/2006/main">
      <d:rPr>
        <d:i/>
        <d:sz val="11"/>
        <d:rFont val="Calibri"/>
      </d:rPr>
      <d:t xml:space="preserve">Pesticide use</d:t>
    </d:r>
    <d:r xmlns:d="http://schemas.openxmlformats.org/spreadsheetml/2006/main">
      <d:rPr>
        <d:sz val="11"/>
        <d:color rgb="FF000000"/>
        <d:rFont val="Calibri"/>
      </d:rPr>
      <d:t xml:space="preserve"/>
    </d:r>
  </si>
  <si>
    <d:r xmlns:d="http://schemas.openxmlformats.org/spreadsheetml/2006/main">
      <d:rPr>
        <d:sz val="11"/>
        <d:rFont val="Calibri"/>
      </d:rPr>
      <d:t xml:space="preserve">65.020 - Farming and forestry; 65.100 - Pesticides and other agrochemicals;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65.020 - Farming and forestry; 65.100 - Pesticides and other agrochemicals; </d:t>
    </d:r>
  </si>
  <si>
    <d:r xmlns:d="http://schemas.openxmlformats.org/spreadsheetml/2006/main">
      <d:rPr>
        <d:i/>
        <d:sz val="11"/>
        <d:rFont val="Calibri"/>
      </d:rPr>
      <d:t xml:space="preserve">Prevention of deceptive practices and consumer protection; Protection of the environment; </d:t>
    </d:r>
  </si>
  <si>
    <t>G/TBT/N/USA/1326</t>
  </si>
  <si>
    <d:r xmlns:d="http://schemas.openxmlformats.org/spreadsheetml/2006/main">
      <d:rPr>
        <d:sz val="11"/>
        <d:rFont val="Calibri"/>
      </d:rPr>
      <d:t xml:space="preserve">Recycled Oil</d:t>
    </d:r>
    <d:r xmlns:d="http://schemas.openxmlformats.org/spreadsheetml/2006/main">
      <d:rPr>
        <d:sz val="11"/>
        <d:color rgb="FF000000"/>
        <d:rFont val="Calibri"/>
      </d:rPr>
      <d:t xml:space="preserve"/>
    </d:r>
  </si>
  <si>
    <d:r xmlns:d="http://schemas.openxmlformats.org/spreadsheetml/2006/main">
      <d:rPr>
        <d:sz val="11"/>
        <d:rFont val="Calibri"/>
      </d:rPr>
      <d:t xml:space="preserve">19.020 - Test conditions and procedures in general; 75.100 - Lubricants, industrial oils and related products; </d:t>
    </d:r>
  </si>
  <si>
    <t>G/TBT/N/USA/1327</t>
  </si>
  <si>
    <d:r xmlns:d="http://schemas.openxmlformats.org/spreadsheetml/2006/main">
      <d:rPr>
        <d:sz val="11"/>
        <d:rFont val="Calibri"/>
      </d:rPr>
      <d:t xml:space="preserve">Organic livestock and poultry</d:t>
    </d:r>
    <d:r xmlns:d="http://schemas.openxmlformats.org/spreadsheetml/2006/main">
      <d:rPr>
        <d:sz val="11"/>
        <d:color rgb="FF000000"/>
        <d:rFont val="Calibri"/>
      </d:rPr>
      <d:t xml:space="preserve"/>
    </d:r>
  </si>
  <si>
    <d:r xmlns:d="http://schemas.openxmlformats.org/spreadsheetml/2006/main">
      <d:rPr>
        <d:sz val="11"/>
        <d:rFont val="Calibri"/>
      </d:rPr>
      <d:t xml:space="preserve">65.020 - Farming and forestry; </d:t>
    </d:r>
  </si>
  <si>
    <t>G/TBT/N/USA/1328</t>
  </si>
  <si>
    <d:r xmlns:d="http://schemas.openxmlformats.org/spreadsheetml/2006/main">
      <d:rPr>
        <d:sz val="11"/>
        <d:rFont val="Calibri"/>
      </d:rPr>
      <d:t xml:space="preserve">Machinegun stocks</d:t>
    </d:r>
    <d:r xmlns:d="http://schemas.openxmlformats.org/spreadsheetml/2006/main">
      <d:rPr>
        <d:sz val="11"/>
        <d:color rgb="FF000000"/>
        <d:rFont val="Calibri"/>
      </d:rPr>
      <d:t xml:space="preserve"/>
    </d:r>
  </si>
  <si>
    <d:r xmlns:d="http://schemas.openxmlformats.org/spreadsheetml/2006/main">
      <d:rPr>
        <d:sz val="11"/>
        <d:rFont val="Calibri"/>
      </d:rPr>
      <d:t xml:space="preserve">9303 - Other firearms and similar devices which operate by the firing of an explosive charge (for example, sporting shotguns and rifles, muzzle-loading firearms, Very pistols and other devices designed to project only signal flares, pistols and revolvers for firing blank ammunition, captive- Bolt humane killers, line-throwing guns).; </d:t>
    </d:r>
  </si>
  <si>
    <d:r xmlns:d="http://schemas.openxmlformats.org/spreadsheetml/2006/main">
      <d:rPr>
        <d:sz val="11"/>
        <d:rFont val="Calibri"/>
      </d:rPr>
      <d:t xml:space="preserve">01.040 - Vocabularies; 95 - MILITARY ENGINEERING; 95.020 - Military engineering. Military affairs. Weapons; </d:t>
    </d:r>
  </si>
  <si>
    <t>G/TBT/N/USA/1329</t>
  </si>
  <si>
    <d:r xmlns:d="http://schemas.openxmlformats.org/spreadsheetml/2006/main">
      <d:rPr>
        <d:sz val="11"/>
        <d:rFont val="Calibri"/>
      </d:rPr>
      <d:t xml:space="preserve">Rough service lamps and vibration service lamps</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</si>
  <si>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29.140 - Lamps and related equipment; </d:t>
    </d:r>
  </si>
  <si>
    <t>G/TBT/N/USA/1330</t>
  </si>
  <si>
    <d:r xmlns:d="http://schemas.openxmlformats.org/spreadsheetml/2006/main">
      <d:rPr>
        <d:sz val="11"/>
        <d:rFont val="Calibri"/>
      </d:rPr>
      <d:t xml:space="preserve">Grain sorghum oil</d:t>
    </d:r>
    <d:r xmlns:d="http://schemas.openxmlformats.org/spreadsheetml/2006/main">
      <d:rPr>
        <d:sz val="11"/>
        <d:color rgb="FF000000"/>
        <d:rFont val="Calibri"/>
      </d:rPr>
      <d:t xml:space="preserve"/>
    </d:r>
  </si>
  <si>
    <d:r xmlns:d="http://schemas.openxmlformats.org/spreadsheetml/2006/main">
      <d:rPr>
        <d:sz val="11"/>
        <d:rFont val="Calibri"/>
      </d:rPr>
      <d:t xml:space="preserve">13.040 - Air quality; 75.160 - Fuels; </d:t>
    </d:r>
  </si>
  <si>
    <t>G/TBT/N/BRA/771</t>
  </si>
  <si>
    <d:r xmlns:d="http://schemas.openxmlformats.org/spreadsheetml/2006/main">
      <d:rPr>
        <d:sz val="11"/>
        <d:rFont val="Calibri"/>
      </d:rPr>
      <d:t xml:space="preserve">HS Code(s):06</d:t>
    </d:r>
    <d:r xmlns:d="http://schemas.openxmlformats.org/spreadsheetml/2006/main">
      <d:rPr>
        <d:sz val="11"/>
        <d:color rgb="FF000000"/>
        <d:rFont val="Calibri"/>
      </d:rPr>
      <d:t xml:space="preserve"/>
    </d:r>
  </si>
  <si>
    <d:r xmlns:d="http://schemas.openxmlformats.org/spreadsheetml/2006/main">
      <d:rPr>
        <d:sz val="11"/>
        <d:rFont val="Calibri"/>
      </d:rPr>
      <d:t xml:space="preserve">06 - Live trees and other plants; bulbs, roots and the like; cut flowers and ornamental foliage; </d:t>
    </d:r>
  </si>
  <si>
    <d:r xmlns:d="http://schemas.openxmlformats.org/spreadsheetml/2006/main">
      <d:rPr>
        <d:sz val="11"/>
        <d:rFont val="Calibri"/>
      </d:rPr>
      <d:t xml:space="preserve">67.080 - Fruits. Vegetables; </d:t>
    </d:r>
  </si>
  <si>
    <t>G/TBT/N/BRA/772</t>
  </si>
  <si>
    <d:r xmlns:d="http://schemas.openxmlformats.org/spreadsheetml/2006/main">
      <d:rPr>
        <d:sz val="11"/>
        <d:rFont val="Calibri"/>
      </d:rPr>
      <d:t xml:space="preserve">HS Code(s):03</d:t>
    </d:r>
    <d:r xmlns:d="http://schemas.openxmlformats.org/spreadsheetml/2006/main">
      <d:rPr>
        <d:sz val="11"/>
        <d:color rgb="FF000000"/>
        <d:rFont val="Calibri"/>
      </d:rPr>
      <d:t xml:space="preserve"/>
    </d:r>
  </si>
  <si>
    <d:r xmlns:d="http://schemas.openxmlformats.org/spreadsheetml/2006/main">
      <d:rPr>
        <d:sz val="11"/>
        <d:rFont val="Calibri"/>
      </d:rPr>
      <d:t xml:space="preserve">03 - Fish and crustaceans, molluscs and other aquatic invertebrates; </d:t>
    </d:r>
  </si>
  <si>
    <t>G/TBT/N/BRA/773</t>
  </si>
  <si>
    <d:r xmlns:d="http://schemas.openxmlformats.org/spreadsheetml/2006/main">
      <d:rPr>
        <d:sz val="11"/>
        <d:rFont val="Calibri"/>
      </d:rPr>
      <d:t xml:space="preserve">HS Code(s):02</d:t>
    </d:r>
    <d:r xmlns:d="http://schemas.openxmlformats.org/spreadsheetml/2006/main">
      <d:rPr>
        <d:sz val="11"/>
        <d:color rgb="FF000000"/>
        <d:rFont val="Calibri"/>
      </d:rPr>
      <d:t xml:space="preserve"/>
    </d:r>
  </si>
  <si>
    <d:r xmlns:d="http://schemas.openxmlformats.org/spreadsheetml/2006/main">
      <d:rPr>
        <d:sz val="11"/>
        <d:rFont val="Calibri"/>
      </d:rPr>
      <d:t xml:space="preserve">02 - Meat and edible meat offal; </d:t>
    </d:r>
  </si>
  <si>
    <t>G/TBT/N/BRA/774</t>
  </si>
  <si>
    <d:r xmlns:d="http://schemas.openxmlformats.org/spreadsheetml/2006/main">
      <d:rPr>
        <d:sz val="11"/>
        <d:rFont val="Calibri"/>
      </d:rPr>
      <d:t xml:space="preserve">Medicines</d:t>
    </d:r>
    <d:r xmlns:d="http://schemas.openxmlformats.org/spreadsheetml/2006/main">
      <d:rPr>
        <d:sz val="11"/>
        <d:color rgb="FF000000"/>
        <d:rFont val="Calibri"/>
      </d:rPr>
      <d:t xml:space="preserve"/>
    </d:r>
  </si>
  <si>
    <t>G/TBT/N/BRA/775</t>
  </si>
  <si>
    <d:r xmlns:d="http://schemas.openxmlformats.org/spreadsheetml/2006/main">
      <d:rPr>
        <d:sz val="11"/>
        <d:rFont val="Calibri"/>
      </d:rPr>
      <d:t xml:space="preserve">Herbicides</d:t>
    </d:r>
    <d:r xmlns:d="http://schemas.openxmlformats.org/spreadsheetml/2006/main">
      <d:rPr>
        <d:sz val="11"/>
        <d:color rgb="FF000000"/>
        <d:rFont val="Calibri"/>
      </d:rPr>
      <d:t xml:space="preserve"/>
    </d:r>
  </si>
  <si>
    <d:r xmlns:d="http://schemas.openxmlformats.org/spreadsheetml/2006/main">
      <d:rPr>
        <d:sz val="11"/>
        <d:rFont val="Calibri"/>
      </d:rPr>
      <d:t xml:space="preserve">65.100 - Pesticides and other agrochemicals; </d:t>
    </d:r>
  </si>
  <si>
    <t>G/TBT/N/CHL/381/Add.2</t>
  </si>
  <si>
    <t>Chile</t>
  </si>
  <si>
    <d:r xmlns:d="http://schemas.openxmlformats.org/spreadsheetml/2006/main">
      <d:rPr>
        <d:i/>
        <d:sz val="11"/>
        <d:rFont val="Calibri"/>
      </d:rPr>
      <d:t xml:space="preserve">Dirección General de Relaciones Económicas Internacionales – Ministerio de Relaciones Exteriores</d:t>
    </d:r>
    <d:r xmlns:d="http://schemas.openxmlformats.org/spreadsheetml/2006/main">
      <d:rPr>
        <d:sz val="11"/>
        <d:color rgb="FF000000"/>
        <d:rFont val="Calibri"/>
      </d:rPr>
      <d:t xml:space="preserve"/>
    </d:r>
  </si>
  <si>
    <d:r xmlns:d="http://schemas.openxmlformats.org/spreadsheetml/2006/main">
      <d:rPr>
        <d:sz val="11"/>
        <d:rFont val="Calibri"/>
      </d:rPr>
      <d:t xml:space="preserve">29.220 - Galvanic cells and batteries;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29.220 - Galvanic cells and batteries; </d:t>
    </d:r>
  </si>
  <si>
    <t>G/TBT/N/CHL/433</t>
  </si>
  <si>
    <t>Thermopane glass</t>
  </si>
  <si>
    <d:r xmlns:d="http://schemas.openxmlformats.org/spreadsheetml/2006/main">
      <d:rPr>
        <d:sz val="11"/>
        <d:rFont val="Calibri"/>
      </d:rPr>
      <d:t xml:space="preserve">81.040 - Glass; </d:t>
    </d:r>
  </si>
  <si>
    <t>G/TBT/N/CHL/434</t>
  </si>
  <si>
    <t>Smoke extraction ducts</t>
  </si>
  <si>
    <d:r xmlns:d="http://schemas.openxmlformats.org/spreadsheetml/2006/main">
      <d:rPr>
        <d:sz val="11"/>
        <d:rFont val="Calibri"/>
      </d:rPr>
      <d:t xml:space="preserve">13.220 - Protection against fire; </d:t>
    </d:r>
  </si>
  <si>
    <t>G/TBT/N/EEC/191/Add.4</t>
  </si>
  <si>
    <d:r xmlns:d="http://schemas.openxmlformats.org/spreadsheetml/2006/main">
      <d:rPr>
        <d:i/>
        <d:sz val="11"/>
        <d:rFont val="Calibri"/>
      </d:rPr>
      <d:t xml:space="preserve">Labelling requirements applicable to all foods</d:t>
    </d:r>
    <d:r xmlns:d="http://schemas.openxmlformats.org/spreadsheetml/2006/main">
      <d:rPr>
        <d:sz val="11"/>
        <d:color rgb="FF000000"/>
        <d:rFont val="Calibri"/>
      </d:rPr>
      <d:t xml:space="preserve"/>
    </d:r>
  </si>
  <si>
    <d:r xmlns:d="http://schemas.openxmlformats.org/spreadsheetml/2006/main">
      <d:rPr>
        <d:sz val="11"/>
        <d:rFont val="Calibri"/>
      </d:rPr>
      <d:t xml:space="preserve">67.040 - Food products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67.040 - Food products in general; </d:t>
    </d:r>
  </si>
  <si>
    <t>G/TBT/N/ISR/849/Add.1</t>
  </si>
  <si>
    <t>Israel</t>
  </si>
  <si>
    <d:r xmlns:d="http://schemas.openxmlformats.org/spreadsheetml/2006/main">
      <d:rPr>
        <d:i/>
        <d:sz val="11"/>
        <d:rFont val="Calibri"/>
      </d:rPr>
      <d:t xml:space="preserve">Gas cylinders</d:t>
    </d:r>
    <d:r xmlns:d="http://schemas.openxmlformats.org/spreadsheetml/2006/main">
      <d:rPr>
        <d:sz val="11"/>
        <d:color rgb="FF000000"/>
        <d:rFont val="Calibri"/>
      </d:rPr>
      <d:t xml:space="preserve"/>
    </d:r>
  </si>
  <si>
    <d:r xmlns:d="http://schemas.openxmlformats.org/spreadsheetml/2006/main">
      <d:rPr>
        <d:sz val="11"/>
        <d:rFont val="Calibri"/>
      </d:rPr>
      <d:t xml:space="preserve">7311 - Containers for compressed or liquefied gas, of iron or steel.;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7311 - Containers for compressed or liquefied gas, of iron or steel.; </d:t>
    </d:r>
  </si>
  <si>
    <d:r xmlns:d="http://schemas.openxmlformats.org/spreadsheetml/2006/main">
      <d:rPr>
        <d:sz val="11"/>
        <d:rFont val="Calibri"/>
      </d:rPr>
      <d:t xml:space="preserve">23.020.30 - Gas pressure vessels, gas cylinders;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23.020.30 - Gas pressure vessels, gas cylinders; </d:t>
    </d:r>
  </si>
  <si>
    <t>G/TBT/N/ISR/850/Add.1</t>
  </si>
  <si>
    <t>G/TBT/N/ISR/851/Add.1</t>
  </si>
  <si>
    <t>G/TBT/N/ISR/955/Add.1</t>
  </si>
  <si>
    <d:r xmlns:d="http://schemas.openxmlformats.org/spreadsheetml/2006/main">
      <d:rPr>
        <d:i/>
        <d:sz val="11"/>
        <d:rFont val="Calibri"/>
      </d:rPr>
      <d:t xml:space="preserve">Circuit-breakers for a.c. and d.c. operation</d:t>
    </d:r>
    <d:r xmlns:d="http://schemas.openxmlformats.org/spreadsheetml/2006/main">
      <d:rPr>
        <d:sz val="11"/>
        <d:color rgb="FF000000"/>
        <d:rFont val="Calibri"/>
      </d:rPr>
      <d:t xml:space="preserve"/>
    </d:r>
  </si>
  <si>
    <d:r xmlns:d="http://schemas.openxmlformats.org/spreadsheetml/2006/main">
      <d:rPr>
        <d:sz val="11"/>
        <d:rFont val="Calibri"/>
      </d:rPr>
      <d:t xml:space="preserve">853620 - - Automatic circuit breakers; 853890 -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853620 - - Automatic circuit breakers; 853890 - - Other; </d:t>
    </d:r>
  </si>
  <si>
    <d:r xmlns:d="http://schemas.openxmlformats.org/spreadsheetml/2006/main">
      <d:rPr>
        <d:sz val="11"/>
        <d:rFont val="Calibri"/>
      </d:rPr>
      <d:t xml:space="preserve">29.120.50 - Fuses and other overcurrent protection devices;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29.120.50 - Fuses and other overcurrent protection devices; </d:t>
    </d:r>
  </si>
  <si>
    <t>G/TBT/N/ISR/969/Add.1</t>
  </si>
  <si>
    <d:r xmlns:d="http://schemas.openxmlformats.org/spreadsheetml/2006/main">
      <d:rPr>
        <d:i/>
        <d:sz val="11"/>
        <d:rFont val="Calibri"/>
      </d:rPr>
      <d:t xml:space="preserve">School bag</d:t>
    </d:r>
    <d:r xmlns:d="http://schemas.openxmlformats.org/spreadsheetml/2006/main">
      <d:rPr>
        <d:sz val="11"/>
        <d:color rgb="FF000000"/>
        <d:rFont val="Calibri"/>
      </d:rPr>
      <d:t xml:space="preserve"/>
    </d:r>
  </si>
  <si>
    <d:r xmlns:d="http://schemas.openxmlformats.org/spreadsheetml/2006/main">
      <d:rPr>
        <d:sz val="11"/>
        <d:rFont val="Calibri"/>
      </d:rPr>
      <d:t xml:space="preserve">42021 - - Trunks, suit-cases, vanity-cases, executive-cases, brief-cases, school satchels and similar containers:;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42021 - - Trunks, suit-cases, vanity-cases, executive-cases, brief-cases, school satchels and similar containers:; </d:t>
    </d:r>
  </si>
  <si>
    <d:r xmlns:d="http://schemas.openxmlformats.org/spreadsheetml/2006/main">
      <d:rPr>
        <d:sz val="11"/>
        <d:rFont val="Calibri"/>
      </d:rPr>
      <d:t xml:space="preserve">55.080 - Sacks. Bags;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55.080 - Sacks. Bags; </d:t>
    </d:r>
  </si>
  <si>
    <t>G/TBT/N/JPN/576</t>
  </si>
  <si>
    <d:r xmlns:d="http://schemas.openxmlformats.org/spreadsheetml/2006/main">
      <d:rPr>
        <d:sz val="11"/>
        <d:rFont val="Calibri"/>
      </d:rPr>
      <d:t xml:space="preserve">8703 - Motor cars and other motor vehicles principally designed for the transport of persons (other than those of heading 87.02), including station wagons and racing cars.; 8704 - Motor vehicles for the transport of goods.; </d:t>
    </d:r>
  </si>
  <si>
    <t>G/TBT/N/JPN/577</t>
  </si>
  <si>
    <d:r xmlns:d="http://schemas.openxmlformats.org/spreadsheetml/2006/main">
      <d:rPr>
        <d:sz val="11"/>
        <d:rFont val="Calibri"/>
      </d:rPr>
      <d:t xml:space="preserve">Asbesto (HS: 2524) and preparations containing them which are used as samples for asbestos analysis or education of asbestos investigation, and are used as materials or ingredients</d:t>
    </d:r>
    <d:r xmlns:d="http://schemas.openxmlformats.org/spreadsheetml/2006/main">
      <d:rPr>
        <d:sz val="11"/>
        <d:color rgb="FF000000"/>
        <d:rFont val="Calibri"/>
      </d:rPr>
      <d:t xml:space="preserve"/>
    </d:r>
  </si>
  <si>
    <d:r xmlns:d="http://schemas.openxmlformats.org/spreadsheetml/2006/main">
      <d:rPr>
        <d:sz val="11"/>
        <d:rFont val="Calibri"/>
      </d:rPr>
      <d:t xml:space="preserve">2524 - Asbestos.; </d:t>
    </d:r>
  </si>
  <si>
    <d:r xmlns:d="http://schemas.openxmlformats.org/spreadsheetml/2006/main">
      <d:rPr>
        <d:sz val="11"/>
        <d:rFont val="Calibri"/>
      </d:rPr>
      <d:t xml:space="preserve">13.100 - Occupational safety. Industrial hygiene; 73.080 - Non-metalliferous minerals; </d:t>
    </d:r>
  </si>
  <si>
    <t>G/TBT/N/RWA/79</t>
  </si>
  <si>
    <d:r xmlns:d="http://schemas.openxmlformats.org/spreadsheetml/2006/main">
      <d:rPr>
        <d:sz val="11"/>
        <d:rFont val="Calibri"/>
      </d:rPr>
      <d:t xml:space="preserve">DRS 376: 2017</d:t>
    </d:r>
    <d:r xmlns:d="http://schemas.openxmlformats.org/spreadsheetml/2006/main">
      <d:rPr>
        <d:sz val="11"/>
        <d:color rgb="FF000000"/>
        <d:rFont val="Calibri"/>
      </d:rPr>
      <d:t xml:space="preserve"/>
    </d:r>
  </si>
  <si>
    <d:r xmlns:d="http://schemas.openxmlformats.org/spreadsheetml/2006/main">
      <d:rPr>
        <d:sz val="11"/>
        <d:rFont val="Calibri"/>
      </d:rPr>
      <d:t xml:space="preserve">85.080 - Paper products; </d:t>
    </d:r>
  </si>
  <si>
    <t>G/TBT/N/RWA/80</t>
  </si>
  <si>
    <d:r xmlns:d="http://schemas.openxmlformats.org/spreadsheetml/2006/main">
      <d:rPr>
        <d:sz val="11"/>
        <d:rFont val="Calibri"/>
      </d:rPr>
      <d:t xml:space="preserve">DRS 375: 2017</d:t>
    </d:r>
    <d:r xmlns:d="http://schemas.openxmlformats.org/spreadsheetml/2006/main">
      <d:rPr>
        <d:sz val="11"/>
        <d:color rgb="FF000000"/>
        <d:rFont val="Calibri"/>
      </d:rPr>
      <d:t xml:space="preserve"/>
    </d:r>
  </si>
  <si>
    <d:r xmlns:d="http://schemas.openxmlformats.org/spreadsheetml/2006/main">
      <d:rPr>
        <d:sz val="11"/>
        <d:rFont val="Calibri"/>
      </d:rPr>
      <d:t xml:space="preserve">59.080.30 - Textile fabrics; </d:t>
    </d:r>
  </si>
  <si>
    <t>G/TBT/N/RWA/81</t>
  </si>
  <si>
    <d:r xmlns:d="http://schemas.openxmlformats.org/spreadsheetml/2006/main">
      <d:rPr>
        <d:sz val="11"/>
        <d:rFont val="Calibri"/>
      </d:rPr>
      <d:t xml:space="preserve">DRS 377: 2017</d:t>
    </d:r>
    <d:r xmlns:d="http://schemas.openxmlformats.org/spreadsheetml/2006/main">
      <d:rPr>
        <d:sz val="11"/>
        <d:color rgb="FF000000"/>
        <d:rFont val="Calibri"/>
      </d:rPr>
      <d:t xml:space="preserve"/>
    </d:r>
  </si>
  <si>
    <t>G/TBT/N/RWA/82</t>
  </si>
  <si>
    <d:r xmlns:d="http://schemas.openxmlformats.org/spreadsheetml/2006/main">
      <d:rPr>
        <d:sz val="11"/>
        <d:rFont val="Calibri"/>
      </d:rPr>
      <d:t xml:space="preserve">DRS 374: 2017</d:t>
    </d:r>
    <d:r xmlns:d="http://schemas.openxmlformats.org/spreadsheetml/2006/main">
      <d:rPr>
        <d:sz val="11"/>
        <d:color rgb="FF000000"/>
        <d:rFont val="Calibri"/>
      </d:rPr>
      <d:t xml:space="preserve"/>
    </d:r>
  </si>
  <si>
    <t>G/TBT/N/RWA/83</t>
  </si>
  <si>
    <d:r xmlns:d="http://schemas.openxmlformats.org/spreadsheetml/2006/main">
      <d:rPr>
        <d:sz val="11"/>
        <d:rFont val="Calibri"/>
      </d:rPr>
      <d:t xml:space="preserve">DRS 373: 2017</d:t>
    </d:r>
    <d:r xmlns:d="http://schemas.openxmlformats.org/spreadsheetml/2006/main">
      <d:rPr>
        <d:sz val="11"/>
        <d:color rgb="FF000000"/>
        <d:rFont val="Calibri"/>
      </d:rPr>
      <d:t xml:space="preserve"/>
    </d:r>
  </si>
  <si>
    <d:r xmlns:d="http://schemas.openxmlformats.org/spreadsheetml/2006/main">
      <d:rPr>
        <d:sz val="11"/>
        <d:rFont val="Calibri"/>
      </d:rPr>
      <d:t xml:space="preserve">91.100 - Construction materials; </d:t>
    </d:r>
  </si>
  <si>
    <t>G/TBT/N/RWA/84</t>
  </si>
  <si>
    <d:r xmlns:d="http://schemas.openxmlformats.org/spreadsheetml/2006/main">
      <d:rPr>
        <d:sz val="11"/>
        <d:rFont val="Calibri"/>
      </d:rPr>
      <d:t xml:space="preserve">DRS 372: 2017</d:t>
    </d:r>
    <d:r xmlns:d="http://schemas.openxmlformats.org/spreadsheetml/2006/main">
      <d:rPr>
        <d:sz val="11"/>
        <d:color rgb="FF000000"/>
        <d:rFont val="Calibri"/>
      </d:rPr>
      <d:t xml:space="preserve"/>
    </d:r>
  </si>
  <si>
    <t>G/TBT/N/RWA/85</t>
  </si>
  <si>
    <d:r xmlns:d="http://schemas.openxmlformats.org/spreadsheetml/2006/main">
      <d:rPr>
        <d:sz val="11"/>
        <d:rFont val="Calibri"/>
      </d:rPr>
      <d:t xml:space="preserve">DRS 370: 2017</d:t>
    </d:r>
    <d:r xmlns:d="http://schemas.openxmlformats.org/spreadsheetml/2006/main">
      <d:rPr>
        <d:sz val="11"/>
        <d:color rgb="FF000000"/>
        <d:rFont val="Calibri"/>
      </d:rPr>
      <d:t xml:space="preserve"/>
    </d:r>
  </si>
  <si>
    <t>G/TBT/N/TZA/126</t>
  </si>
  <si>
    <t>Tanzania</t>
  </si>
  <si>
    <d:r xmlns:d="http://schemas.openxmlformats.org/spreadsheetml/2006/main">
      <d:rPr>
        <d:sz val="11"/>
        <d:rFont val="Calibri"/>
      </d:rPr>
      <d:t xml:space="preserve">11.160 - First aid; </d:t>
    </d:r>
  </si>
  <si>
    <d:r xmlns:d="http://schemas.openxmlformats.org/spreadsheetml/2006/main">
      <d:rPr>
        <d:sz val="11"/>
        <d:rFont val="Calibri"/>
      </d:rPr>
      <d:t xml:space="preserve">Consumer information, labelling; Quality requirements; </d:t>
    </d:r>
  </si>
  <si>
    <t>G/TBT/N/TZA/127</t>
  </si>
  <si>
    <d:r xmlns:d="http://schemas.openxmlformats.org/spreadsheetml/2006/main">
      <d:rPr>
        <d:sz val="11"/>
        <d:rFont val="Calibri"/>
      </d:rPr>
      <d:t xml:space="preserve">85.080.01 - Paper products in general; </d:t>
    </d:r>
  </si>
  <si>
    <t>G/TBT/N/UKR/131</t>
  </si>
  <si>
    <d:r xmlns:d="http://schemas.openxmlformats.org/spreadsheetml/2006/main">
      <d:rPr>
        <d:sz val="11"/>
        <d:rFont val="Calibri"/>
      </d:rPr>
      <d:t xml:space="preserve">Semi-white sugar, white sugar (sugar), extra white sugar, sugar solution, invert sugar solution, invert sugar syrup, glucose-fructose syrup, dried glucose syrup, dextrose or dextrose monohydrate, dextrose or anhydrous dextrose, fructose.</d:t>
    </d:r>
    <d:r xmlns:d="http://schemas.openxmlformats.org/spreadsheetml/2006/main">
      <d:rPr>
        <d:sz val="11"/>
        <d:color rgb="FF000000"/>
        <d:rFont val="Calibri"/>
      </d:rPr>
      <d:t xml:space="preserve"/>
    </d:r>
  </si>
  <si>
    <d:r xmlns:d="http://schemas.openxmlformats.org/spreadsheetml/2006/main">
      <d:rPr>
        <d:sz val="11"/>
        <d:rFont val="Calibri"/>
      </d:rPr>
      <d:t xml:space="preserve">67.180 - Sugar. Sugar products. Starch; </d:t>
    </d:r>
  </si>
  <si>
    <d:r xmlns:d="http://schemas.openxmlformats.org/spreadsheetml/2006/main">
      <d:rPr>
        <d:sz val="11"/>
        <d:rFont val="Calibri"/>
      </d:rPr>
      <d:t xml:space="preserve">Protection of human health or safety; Harmonization; </d:t>
    </d:r>
  </si>
  <si>
    <t>G/TBT/N/USA/979/Rev.1</t>
  </si>
  <si>
    <d:r xmlns:d="http://schemas.openxmlformats.org/spreadsheetml/2006/main">
      <d:rPr>
        <d:sz val="11"/>
        <d:rFont val="Calibri"/>
      </d:rPr>
      <d:t xml:space="preserve">Portable gasoline containers</d:t>
    </d:r>
    <d:r xmlns:d="http://schemas.openxmlformats.org/spreadsheetml/2006/main">
      <d:rPr>
        <d:sz val="11"/>
        <d:color rgb="FF000000"/>
        <d:rFont val="Calibri"/>
      </d:rPr>
      <d:t xml:space="preserve"/>
    </d:r>
  </si>
  <si>
    <d:r xmlns:d="http://schemas.openxmlformats.org/spreadsheetml/2006/main">
      <d:rPr>
        <d:sz val="11"/>
        <d:rFont val="Calibri"/>
      </d:rPr>
      <d:t xml:space="preserve">13.120 - Domestic safety; 23.020 - Fluid storage devices; </d:t>
    </d:r>
  </si>
  <si>
    <t>G/TBT/N/AUS/106</t>
  </si>
  <si>
    <d:r xmlns:d="http://schemas.openxmlformats.org/spreadsheetml/2006/main">
      <d:rPr>
        <d:sz val="11"/>
        <d:rFont val="Calibri"/>
      </d:rPr>
      <d:t xml:space="preserve">Organisms that have been modified through the use of certain new technologies (genetically modified organisms (GMO)).</d:t>
    </d:r>
    <d:r xmlns:d="http://schemas.openxmlformats.org/spreadsheetml/2006/main">
      <d:rPr>
        <d:sz val="11"/>
        <d:color rgb="FF000000"/>
        <d:rFont val="Calibri"/>
      </d:rPr>
      <d:t xml:space="preserve"/>
    </d:r>
  </si>
  <si>
    <d:r xmlns:d="http://schemas.openxmlformats.org/spreadsheetml/2006/main">
      <d:rPr>
        <d:sz val="11"/>
        <d:rFont val="Calibri"/>
      </d:rPr>
      <d:t xml:space="preserve">07.080 - Biology. Botany. Zoology; </d:t>
    </d:r>
  </si>
  <si>
    <d:r xmlns:d="http://schemas.openxmlformats.org/spreadsheetml/2006/main">
      <d:rPr>
        <d:sz val="11"/>
        <d:rFont val="Calibri"/>
      </d:rPr>
      <d:t xml:space="preserve">Protection of human health or safety; Protection of animal or plant life or health; </d:t>
    </d:r>
  </si>
  <si>
    <t>G/TBT/N/BRA/769</t>
  </si>
  <si>
    <d:r xmlns:d="http://schemas.openxmlformats.org/spreadsheetml/2006/main">
      <d:rPr>
        <d:sz val="11"/>
        <d:rFont val="Calibri"/>
      </d:rPr>
      <d:t xml:space="preserve">HS CODE: 24</d:t>
    </d:r>
    <d:r xmlns:d="http://schemas.openxmlformats.org/spreadsheetml/2006/main">
      <d:rPr>
        <d:sz val="11"/>
        <d:color rgb="FF000000"/>
        <d:rFont val="Calibri"/>
      </d:rPr>
      <d:t xml:space="preserve"/>
    </d:r>
  </si>
  <si>
    <d:r xmlns:d="http://schemas.openxmlformats.org/spreadsheetml/2006/main">
      <d:rPr>
        <d:sz val="11"/>
        <d:rFont val="Calibri"/>
      </d:rPr>
      <d:t xml:space="preserve">24 - Tobacco and manufactured tobacco substitutes; </d:t>
    </d:r>
  </si>
  <si>
    <t>G/TBT/N/BRA/770</t>
  </si>
  <si>
    <d:r xmlns:d="http://schemas.openxmlformats.org/spreadsheetml/2006/main">
      <d:rPr>
        <d:sz val="11"/>
        <d:rFont val="Calibri"/>
      </d:rPr>
      <d:t xml:space="preserve">Industrialized Allergen Products</d:t>
    </d:r>
    <d:r xmlns:d="http://schemas.openxmlformats.org/spreadsheetml/2006/main">
      <d:rPr>
        <d:sz val="11"/>
        <d:color rgb="FF000000"/>
        <d:rFont val="Calibri"/>
      </d:rPr>
      <d:t xml:space="preserve"/>
    </d:r>
  </si>
  <si>
    <t>G/TBT/N/CHL/429</t>
  </si>
  <si>
    <t>Mortars</t>
  </si>
  <si>
    <d:r xmlns:d="http://schemas.openxmlformats.org/spreadsheetml/2006/main">
      <d:rPr>
        <d:sz val="11"/>
        <d:rFont val="Calibri"/>
      </d:rPr>
      <d:t xml:space="preserve">91.100.10 - Cement. Gypsum. Lime. Mortar; </d:t>
    </d:r>
  </si>
  <si>
    <t>G/TBT/N/CHL/430</t>
  </si>
  <si>
    <t>Aluminium joinery</t>
  </si>
  <si>
    <d:r xmlns:d="http://schemas.openxmlformats.org/spreadsheetml/2006/main">
      <d:rPr>
        <d:sz val="11"/>
        <d:rFont val="Calibri"/>
      </d:rPr>
      <d:t xml:space="preserve">77.150.10 - Aluminium products; </d:t>
    </d:r>
  </si>
  <si>
    <t>G/TBT/N/CHL/431</t>
  </si>
  <si>
    <t>Ventilation ducts</t>
  </si>
  <si>
    <t>G/TBT/N/CHL/432</t>
  </si>
  <si>
    <t>G/TBT/N/ECU/179/Add.3/Corr.1</t>
  </si>
  <si>
    <d:r xmlns:d="http://schemas.openxmlformats.org/spreadsheetml/2006/main">
      <d:rPr>
        <d:i/>
        <d:sz val="11"/>
        <d:rFont val="Calibri"/>
      </d:rPr>
      <d:t xml:space="preserve">Tariff subheading 8414.59.00 ;</d:t>
    </d:r>
    <d:r xmlns:d="http://schemas.openxmlformats.org/spreadsheetml/2006/main">
      <d:rPr>
        <d:sz val="11"/>
        <d:color rgb="FF000000"/>
        <d:rFont val="Calibri"/>
      </d:rPr>
      <d:t xml:space="preserve"/>
    </d:r>
  </si>
  <si>
    <d:r xmlns:d="http://schemas.openxmlformats.org/spreadsheetml/2006/main">
      <d:rPr>
        <d:sz val="11"/>
        <d:rFont val="Calibri"/>
      </d:rPr>
      <d:t xml:space="preserve">841459 - -- Other; </d:t>
    </d:r>
  </si>
  <si>
    <t>G/TBT/N/ECU/186/Add.2/Corr.1</t>
  </si>
  <si>
    <d:r xmlns:d="http://schemas.openxmlformats.org/spreadsheetml/2006/main">
      <d:rPr>
        <d:i/>
        <d:sz val="11"/>
        <d:rFont val="Calibri"/>
      </d:rPr>
      <d:t xml:space="preserve">HS tariff subheading 8414.51.00 ;</d:t>
    </d:r>
    <d:r xmlns:d="http://schemas.openxmlformats.org/spreadsheetml/2006/main">
      <d:rPr>
        <d:sz val="11"/>
        <d:color rgb="FF000000"/>
        <d:rFont val="Calibri"/>
      </d:rPr>
      <d:t xml:space="preserve"/>
    </d:r>
  </si>
  <si>
    <d:r xmlns:d="http://schemas.openxmlformats.org/spreadsheetml/2006/main">
      <d:rPr>
        <d:sz val="11"/>
        <d:rFont val="Calibri"/>
      </d:rPr>
      <d:t xml:space="preserve">841451 - -- Table, floor, wall, window, ceiling or roof fans, with a self-contained electric motor of an output not exceeding 125 W;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841451 - -- Table, floor, wall, window, ceiling or roof fans, with a self-contained electric motor of an output not exceeding 125 W; </d:t>
    </d:r>
  </si>
  <si>
    <t>G/TBT/N/EU/530</t>
  </si>
  <si>
    <d:r xmlns:d="http://schemas.openxmlformats.org/spreadsheetml/2006/main">
      <d:rPr>
        <d:sz val="11"/>
        <d:rFont val="Calibri"/>
      </d:rPr>
      <d:t xml:space="preserve">Biocidal products</d:t>
    </d:r>
    <d:r xmlns:d="http://schemas.openxmlformats.org/spreadsheetml/2006/main">
      <d:rPr>
        <d:sz val="11"/>
        <d:color rgb="FF000000"/>
        <d:rFont val="Calibri"/>
      </d:rPr>
      <d:t xml:space="preserve"/>
    </d:r>
  </si>
  <si>
    <d:r xmlns:d="http://schemas.openxmlformats.org/spreadsheetml/2006/main">
      <d:rPr>
        <d:sz val="11"/>
        <d:rFont val="Calibri"/>
      </d:rPr>
      <d:t xml:space="preserve">Protection of human health or safety; Protection of the environment; Harmonization; </d:t>
    </d:r>
  </si>
  <si>
    <t>G/TBT/N/EU/531</t>
  </si>
  <si>
    <t>G/TBT/N/EU/532</t>
  </si>
  <si>
    <d:r xmlns:d="http://schemas.openxmlformats.org/spreadsheetml/2006/main">
      <d:rPr>
        <d:sz val="11"/>
        <d:rFont val="Calibri"/>
      </d:rPr>
      <d:t xml:space="preserve">Protection of animal or plant life or health; Protection of the environment; Harmonization; </d:t>
    </d:r>
  </si>
  <si>
    <t>G/TBT/N/EU/533</t>
  </si>
  <si>
    <t>G/TBT/N/ISR/997</t>
  </si>
  <si>
    <t>Shelf-stable bakery products</t>
  </si>
  <si>
    <d:r xmlns:d="http://schemas.openxmlformats.org/spreadsheetml/2006/main">
      <d:rPr>
        <d:sz val="11"/>
        <d:rFont val="Calibri"/>
      </d:rPr>
      <d:t xml:space="preserve">1905 - Bread, pastry, cakes, biscuits and other bakers' wares, whether or not containing cocoa; communion wafers, empty cachets of a kind suitable for pharmaceutical use, sealing wafers, rice paper and similar products.; </d:t>
    </d:r>
  </si>
  <si>
    <t>G/TBT/N/MEX/308/Add.1</t>
  </si>
  <si>
    <d:r xmlns:d="http://schemas.openxmlformats.org/spreadsheetml/2006/main">
      <d:rPr>
        <d:i/>
        <d:sz val="11"/>
        <d:rFont val="Calibri"/>
      </d:rPr>
      <d:t xml:space="preserve">Eggs and egg products (heading 0407) ;</d:t>
    </d:r>
    <d:r xmlns:d="http://schemas.openxmlformats.org/spreadsheetml/2006/main">
      <d:rPr>
        <d:sz val="11"/>
        <d:color rgb="FF000000"/>
        <d:rFont val="Calibri"/>
      </d:rPr>
      <d:t xml:space="preserve"/>
    </d:r>
  </si>
  <si>
    <d:r xmlns:d="http://schemas.openxmlformats.org/spreadsheetml/2006/main">
      <d:rPr>
        <d:sz val="11"/>
        <d:rFont val="Calibri"/>
      </d:rPr>
      <d:t xml:space="preserve">0407 - Birds' eggs, in shell, fresh, preserved or cooked.;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0407 - Birds' eggs, in shell, fresh, preserved or cooked.; </d:t>
    </d:r>
  </si>
  <si>
    <d:r xmlns:d="http://schemas.openxmlformats.org/spreadsheetml/2006/main">
      <d:rPr>
        <d:sz val="11"/>
        <d:rFont val="Calibri"/>
      </d:rPr>
      <d:t xml:space="preserve">67.120.20 - Poultry and eggs; </d:t>
    </d:r>
  </si>
  <si>
    <t>G/TBT/N/MEX/360/Add.1</t>
  </si>
  <si>
    <d:r xmlns:d="http://schemas.openxmlformats.org/spreadsheetml/2006/main">
      <d:rPr>
        <d:i/>
        <d:sz val="11"/>
        <d:rFont val="Calibri"/>
      </d:rPr>
      <d:t xml:space="preserve">Lamps</d:t>
    </d:r>
    <d:r xmlns:d="http://schemas.openxmlformats.org/spreadsheetml/2006/main">
      <d:rPr>
        <d:sz val="11"/>
        <d:color rgb="FF000000"/>
        <d:rFont val="Calibri"/>
      </d:rPr>
      <d:t xml:space="preserve"/>
    </d:r>
  </si>
  <si>
    <d:r xmlns:d="http://schemas.openxmlformats.org/spreadsheetml/2006/main">
      <d:rPr>
        <d:sz val="11"/>
        <d:rFont val="Calibri"/>
      </d:rPr>
      <d:t xml:space="preserve">29.140 - Lamps and related equipment; </d:t>
    </d:r>
  </si>
  <si>
    <t>G/TBT/N/MEX/361/Add.2</t>
  </si>
  <si>
    <d:r xmlns:d="http://schemas.openxmlformats.org/spreadsheetml/2006/main">
      <d:rPr>
        <d:i/>
        <d:sz val="11"/>
        <d:rFont val="Calibri"/>
      </d:rPr>
      <d:t xml:space="preserve">Road transport vehicles</d:t>
    </d:r>
    <d:r xmlns:d="http://schemas.openxmlformats.org/spreadsheetml/2006/main">
      <d:rPr>
        <d:sz val="11"/>
        <d:color rgb="FF000000"/>
        <d:rFont val="Calibri"/>
      </d:rPr>
      <d:t xml:space="preserve"/>
    </d:r>
  </si>
  <si>
    <d:r xmlns:d="http://schemas.openxmlformats.org/spreadsheetml/2006/main">
      <d:rPr>
        <d:sz val="11"/>
        <d:rFont val="Calibri"/>
      </d:rPr>
      <d:t xml:space="preserve">43.020 - Road vehicles in general; 83.160.10 - Road vehicle tyres; </d:t>
    </d:r>
  </si>
  <si>
    <d:r xmlns:d="http://schemas.openxmlformats.org/spreadsheetml/2006/main">
      <d:rPr>
        <d:i/>
        <d:sz val="11"/>
        <d:rFont val="Calibri"/>
      </d:rPr>
      <d:t xml:space="preserve">Other; </d:t>
    </d:r>
  </si>
  <si>
    <t>G/TBT/N/NZL/79</t>
  </si>
  <si>
    <t>New Zealand</t>
  </si>
  <si>
    <t>Refrigerated Display Cabinets (RDCs) and Refrigerated Storage Cabinets (RSCs) further referred to collectively as Commercial Refrigeration.</t>
  </si>
  <si>
    <d:r xmlns:d="http://schemas.openxmlformats.org/spreadsheetml/2006/main">
      <d:rPr>
        <d:sz val="11"/>
        <d:rFont val="Calibri"/>
      </d:rPr>
      <d:t xml:space="preserve">841850 - - Other refrigerating or freezing chests, cabinets, display counters, show-cases and similar refrigerating or freezing furniture; </d:t>
    </d:r>
  </si>
  <si>
    <d:r xmlns:d="http://schemas.openxmlformats.org/spreadsheetml/2006/main">
      <d:rPr>
        <d:sz val="11"/>
        <d:rFont val="Calibri"/>
      </d:rPr>
      <d:t xml:space="preserve">97.130.20 - Commercial refrigerating appliances; </d:t>
    </d:r>
  </si>
  <si>
    <t>G/TBT/N/NZL/80</t>
  </si>
  <si>
    <d:r xmlns:d="http://schemas.openxmlformats.org/spreadsheetml/2006/main">
      <d:rPr>
        <d:sz val="11"/>
        <d:rFont val="Calibri"/>
      </d:rPr>
      <d:t xml:space="preserve">Household refrigerators and freezers</d:t>
    </d:r>
    <d:r xmlns:d="http://schemas.openxmlformats.org/spreadsheetml/2006/main">
      <d:rPr>
        <d:sz val="11"/>
        <d:color rgb="FF000000"/>
        <d:rFont val="Calibri"/>
      </d:rPr>
      <d:t xml:space="preserve"/>
    </d:r>
  </si>
  <si>
    <d:r xmlns:d="http://schemas.openxmlformats.org/spreadsheetml/2006/main">
      <d:rPr>
        <d:sz val="11"/>
        <d:rFont val="Calibri"/>
      </d:rPr>
      <d:t xml:space="preserve">8418 - Refrigerators, freezers and other refrigerating or freezing equipment, electric or other; heat pumps other than air conditioning machines of heading 84.15.; </d:t>
    </d:r>
  </si>
  <si>
    <d:r xmlns:d="http://schemas.openxmlformats.org/spreadsheetml/2006/main">
      <d:rPr>
        <d:sz val="11"/>
        <d:rFont val="Calibri"/>
      </d:rPr>
      <d:t xml:space="preserve">97.040.30 - Domestic refrigerating appliances; </d:t>
    </d:r>
  </si>
  <si>
    <t>G/TBT/N/OMN/340</t>
  </si>
  <si>
    <t>Oman</t>
  </si>
  <si>
    <d:r xmlns:d="http://schemas.openxmlformats.org/spreadsheetml/2006/main">
      <d:rPr>
        <d:sz val="11"/>
        <d:rFont val="Calibri"/>
      </d:rPr>
      <d:t xml:space="preserve">Vehicles</d:t>
    </d:r>
    <d:r xmlns:d="http://schemas.openxmlformats.org/spreadsheetml/2006/main">
      <d:rPr>
        <d:sz val="11"/>
        <d:color rgb="FF000000"/>
        <d:rFont val="Calibri"/>
      </d:rPr>
      <d:t xml:space="preserve"/>
    </d:r>
  </si>
  <si>
    <d:r xmlns:d="http://schemas.openxmlformats.org/spreadsheetml/2006/main">
      <d:rPr>
        <d:sz val="11"/>
        <d:rFont val="Calibri"/>
      </d:rPr>
      <d:t xml:space="preserve">43.060 - Internal combustion engines for road vehicles; 43.080 - Commercial vehicles; 43.100 - Passenger cars. Caravans and light trailers; </d:t>
    </d:r>
  </si>
  <si>
    <t>G/TBT/N/OMN/341</t>
  </si>
  <si>
    <d:r xmlns:d="http://schemas.openxmlformats.org/spreadsheetml/2006/main">
      <d:rPr>
        <d:sz val="11"/>
        <d:rFont val="Calibri"/>
      </d:rPr>
      <d:t xml:space="preserve">43.020 - Road vehicles in general; 43.060 - Internal combustion engines for road vehicles; </d:t>
    </d:r>
  </si>
  <si>
    <t>G/TBT/N/PER/98</t>
  </si>
  <si>
    <t>Peru</t>
  </si>
  <si>
    <t>06.02.90.90 Other live plants (including their roots), cuttings and slips; mushroom spawn;
0602.10.90.00 Unrooted cuttings and slips;
0602.20.00.00 Trees, shrubs and bushes, grafted or not, of kinds which bear edible fruit or nuts;
1209.99.10.00 Seeds of fruit trees or forest trees.</t>
  </si>
  <si>
    <d:r xmlns:d="http://schemas.openxmlformats.org/spreadsheetml/2006/main">
      <d:rPr>
        <d:sz val="11"/>
        <d:rFont val="Calibri"/>
      </d:rPr>
      <d:t xml:space="preserve">060210 - - Unrooted cuttings and slips; 060220 - - Trees, shrubs and bushes, grafted or not, of kinds which bear edible fruit or nuts; 060290 - - Other; 120999 - -- Other; </d:t>
    </d:r>
  </si>
  <si>
    <d:r xmlns:d="http://schemas.openxmlformats.org/spreadsheetml/2006/main">
      <d:rPr>
        <d:sz val="11"/>
        <d:rFont val="Calibri"/>
      </d:rPr>
      <d:t xml:space="preserve">Protection of animal or plant life or health; Protection of the environment; </d:t>
    </d:r>
  </si>
  <si>
    <t>G/TBT/N/SAU/1038</t>
  </si>
  <si>
    <t>Saudi Arabia, Kingdom of</t>
  </si>
  <si>
    <d:r xmlns:d="http://schemas.openxmlformats.org/spreadsheetml/2006/main">
      <d:rPr>
        <d:sz val="11"/>
        <d:rFont val="Calibri"/>
      </d:rPr>
      <d:t xml:space="preserve">HS codes: see page 13 in the attachment</d:t>
    </d:r>
    <d:r xmlns:d="http://schemas.openxmlformats.org/spreadsheetml/2006/main">
      <d:rPr>
        <d:sz val="11"/>
        <d:color rgb="FF000000"/>
        <d:rFont val="Calibri"/>
      </d:rPr>
      <d:t xml:space="preserve"/>
    </d:r>
  </si>
  <si>
    <d:r xmlns:d="http://schemas.openxmlformats.org/spreadsheetml/2006/main">
      <d:rPr>
        <d:sz val="11"/>
        <d:rFont val="Calibri"/>
      </d:rPr>
      <d:t xml:space="preserve">392690 - - Other; 611610 - - Impregnated, coated or covered with plastics or rubber; 621111 - -- Men's or boys'; 621139 - -- Of other textile materials; 630720 - - Life-jackets and life-belts; 640199 - -- Other; 890310 - - Inflatable; 9004 - Spectacles, goggles and the like, corrective, protective or other.; 950629 - -- Other; </d:t>
    </d:r>
  </si>
  <si>
    <d:r xmlns:d="http://schemas.openxmlformats.org/spreadsheetml/2006/main">
      <d:rPr>
        <d:sz val="11"/>
        <d:rFont val="Calibri"/>
      </d:rPr>
      <d:t xml:space="preserve">13.340 - Protective equipment; 13.340.70 - Lifejackets, buoyancy aids and flotation devices; </d:t>
    </d:r>
  </si>
  <si>
    <t>G/TBT/N/UGA/803</t>
  </si>
  <si>
    <d:r xmlns:d="http://schemas.openxmlformats.org/spreadsheetml/2006/main">
      <d:rPr>
        <d:sz val="11"/>
        <d:rFont val="Calibri"/>
      </d:rPr>
      <d:t xml:space="preserve">65.100.01 - Pesticides and other agrochemicals in general; 65.100.99 - Other pesticides and agrochemicals; </d:t>
    </d:r>
  </si>
  <si>
    <d:r xmlns:d="http://schemas.openxmlformats.org/spreadsheetml/2006/main">
      <d:rPr>
        <d:sz val="11"/>
        <d:rFont val="Calibri"/>
      </d:rPr>
      <d:t xml:space="preserve">Protection of human health or safety; Protection of animal or plant life or health; Protection of the environment; </d:t>
    </d:r>
  </si>
  <si>
    <t>G/TBT/N/CHL/428</t>
  </si>
  <si>
    <t>Microbial pesticides (ICS: 65.100)</t>
  </si>
  <si>
    <d:r xmlns:d="http://schemas.openxmlformats.org/spreadsheetml/2006/main">
      <d:rPr>
        <d:sz val="11"/>
        <d:rFont val="Calibri"/>
      </d:rPr>
      <d:t xml:space="preserve">Prevention of deceptive practices and consumer protection; Protection of the environment; </d:t>
    </d:r>
  </si>
  <si>
    <t>G/TBT/N/ECU/186/Add.3/Corr.1</t>
  </si>
  <si>
    <t>G/TBT/N/MEX/385</t>
  </si>
  <si>
    <t>Electronic equipment and related accessories (ICS: 29.220, 33.160, 35.020)</t>
  </si>
  <si>
    <d:r xmlns:d="http://schemas.openxmlformats.org/spreadsheetml/2006/main">
      <d:rPr>
        <d:sz val="11"/>
        <d:rFont val="Calibri"/>
      </d:rPr>
      <d:t xml:space="preserve">29.220 - Galvanic cells and batteries; 33.160 - Audio, video and audiovisual engineering; 35.020 - Information technology (IT) in general; </d:t>
    </d:r>
  </si>
  <si>
    <d:r xmlns:d="http://schemas.openxmlformats.org/spreadsheetml/2006/main">
      <d:rPr>
        <d:sz val="11"/>
        <d:rFont val="Calibri"/>
      </d:rPr>
      <d:t xml:space="preserve">Protection of animal or plant life or health; </d:t>
    </d:r>
  </si>
  <si>
    <t>G/TBT/N/MEX/386</t>
  </si>
  <si>
    <t>Processed meat products and meat processing establishments (ICS number: 67.120.10)</t>
  </si>
  <si>
    <t>G/TBT/N/MEX/387</t>
  </si>
  <si>
    <t>The notified text applies to split-type, free-flow, ductless air conditioners (known as mini-split and multi-split air conditioners), whether simple cycle (only cold) or reverse cycle (heat pump), with air-cooled condensers, powered by electricity, with nominal cooling capacities of 1W to 19,050W, which operate by mechanical compression.</t>
  </si>
  <si>
    <t>G/TBT/N/USA/1042/Add.1</t>
  </si>
  <si>
    <d:r xmlns:d="http://schemas.openxmlformats.org/spreadsheetml/2006/main">
      <d:rPr>
        <d:i/>
        <d:sz val="11"/>
        <d:rFont val="Calibri"/>
      </d:rPr>
      <d:t xml:space="preserve">Children's folding chairs and stools</d:t>
    </d:r>
    <d:r xmlns:d="http://schemas.openxmlformats.org/spreadsheetml/2006/main">
      <d:rPr>
        <d:sz val="11"/>
        <d:color rgb="FF000000"/>
        <d:rFont val="Calibri"/>
      </d:rPr>
      <d:t xml:space="preserve"/>
    </d:r>
  </si>
  <si>
    <d:r xmlns:d="http://schemas.openxmlformats.org/spreadsheetml/2006/main">
      <d:rPr>
        <d:sz val="11"/>
        <d:rFont val="Calibri"/>
      </d:rPr>
      <d:t xml:space="preserve">97.190 - Equipment for children;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97.190 - Equipment for children; </d:t>
    </d:r>
  </si>
  <si>
    <t>G/TBT/N/USA/1325/Add.1</t>
  </si>
  <si>
    <d:r xmlns:d="http://schemas.openxmlformats.org/spreadsheetml/2006/main">
      <d:rPr>
        <d:i/>
        <d:sz val="11"/>
        <d:rFont val="Calibri"/>
      </d:rPr>
      <d:t xml:space="preserve">Flammable refrigerants</d:t>
    </d:r>
    <d:r xmlns:d="http://schemas.openxmlformats.org/spreadsheetml/2006/main">
      <d:rPr>
        <d:sz val="11"/>
        <d:color rgb="FF000000"/>
        <d:rFont val="Calibri"/>
      </d:rPr>
      <d:t xml:space="preserve"/>
    </d:r>
  </si>
  <si>
    <d:r xmlns:d="http://schemas.openxmlformats.org/spreadsheetml/2006/main">
      <d:rPr>
        <d:sz val="11"/>
        <d:rFont val="Calibri"/>
      </d:rPr>
      <d:t xml:space="preserve">71.100 - Products of the chemical industry; 97.040 - Kitchen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71.100 - Products of the chemical industry; 97.040 - Kitchen equipment; </d:t>
    </d:r>
  </si>
  <si>
    <t>G/TBT/N/USA/875/Add.3</t>
  </si>
  <si>
    <t>G/TBT/N/CHL/427</t>
  </si>
  <si>
    <t>Hydrobiological resources and products</t>
  </si>
  <si>
    <t>G/TBT/N/JPN/575</t>
  </si>
  <si>
    <d:r xmlns:d="http://schemas.openxmlformats.org/spreadsheetml/2006/main">
      <d:rPr>
        <d:sz val="11"/>
        <d:rFont val="Calibri"/>
      </d:rPr>
      <d:t xml:space="preserve">Substances with probable effects on the central nervous system</d:t>
    </d:r>
    <d:r xmlns:d="http://schemas.openxmlformats.org/spreadsheetml/2006/main">
      <d:rPr>
        <d:sz val="11"/>
        <d:color rgb="FF000000"/>
        <d:rFont val="Calibri"/>
      </d:rPr>
      <d:t xml:space="preserve"/>
    </d:r>
  </si>
  <si>
    <t>G/TBT/N/KOR/742/Add.1</t>
  </si>
  <si>
    <d:r xmlns:d="http://schemas.openxmlformats.org/spreadsheetml/2006/main">
      <d:rPr>
        <d:i/>
        <d:sz val="11"/>
        <d:rFont val="Calibri"/>
      </d:rPr>
      <d:t xml:space="preserve">Medical Devices</d:t>
    </d:r>
    <d:r xmlns:d="http://schemas.openxmlformats.org/spreadsheetml/2006/main">
      <d:rPr>
        <d:sz val="11"/>
        <d:color rgb="FF000000"/>
        <d:rFont val="Calibri"/>
      </d:rPr>
      <d:t xml:space="preserve"/>
    </d:r>
  </si>
  <si>
    <d:r xmlns:d="http://schemas.openxmlformats.org/spreadsheetml/2006/main">
      <d:rPr>
        <d:sz val="11"/>
        <d:rFont val="Calibri"/>
      </d:rPr>
      <d:t xml:space="preserve">11.040 - Medical equipment; </d:t>
    </d:r>
  </si>
  <si>
    <t>G/TBT/N/KOR/742/Rev.1/Corr.1</t>
  </si>
  <si>
    <t>G/TBT/N/KOR/743/Add.1</t>
  </si>
  <si>
    <d:r xmlns:d="http://schemas.openxmlformats.org/spreadsheetml/2006/main">
      <d:rPr>
        <d:sz val="11"/>
        <d:rFont val="Calibri"/>
      </d:rPr>
      <d:t xml:space="preserve">11.040.70 - Ophthalmic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11.040.70 - Ophthalmic equipment; </d:t>
    </d:r>
  </si>
  <si>
    <t>G/TBT/N/KOR/743/Rev.1/Corr.1</t>
  </si>
  <si>
    <d:r xmlns:d="http://schemas.openxmlformats.org/spreadsheetml/2006/main">
      <d:rPr>
        <d:sz val="11"/>
        <d:rFont val="Calibri"/>
      </d:rPr>
      <d:t xml:space="preserve">11.040.70 - Ophthalmic equipment; </d:t>
    </d:r>
  </si>
  <si>
    <t>G/TBT/N/MEX/384</t>
  </si>
  <si>
    <t>New, second-line, discontinued, rebuilt, reconditioned, used or second-hand information technology equipment and related apparatus.</t>
  </si>
  <si>
    <d:r xmlns:d="http://schemas.openxmlformats.org/spreadsheetml/2006/main">
      <d:rPr>
        <d:sz val="11"/>
        <d:rFont val="Calibri"/>
      </d:rPr>
      <d:t xml:space="preserve">31.020 - Electronic components in general; 33.050 - Telecommunication terminal equipment; 35.020 - Information technology (IT) in general; </d:t>
    </d:r>
  </si>
  <si>
    <t>G/TBT/N/UGA/799</t>
  </si>
  <si>
    <d:r xmlns:d="http://schemas.openxmlformats.org/spreadsheetml/2006/main">
      <d:rPr>
        <d:sz val="11"/>
        <d:rFont val="Calibri"/>
      </d:rPr>
      <d:t xml:space="preserve">Shea butter.</d:t>
    </d:r>
    <d:r xmlns:d="http://schemas.openxmlformats.org/spreadsheetml/2006/main">
      <d:rPr>
        <d:sz val="11"/>
        <d:color rgb="FF000000"/>
        <d:rFont val="Calibri"/>
      </d:rPr>
      <d:t xml:space="preserve"/>
    </d:r>
  </si>
  <si>
    <d:r xmlns:d="http://schemas.openxmlformats.org/spreadsheetml/2006/main">
      <d:rPr>
        <d:sz val="11"/>
        <d:rFont val="Calibri"/>
      </d:rPr>
      <d:t xml:space="preserve">33 - Essential oils and resinoids; perfumery, cosmetic or toilet preparations; </d:t>
    </d:r>
  </si>
  <si>
    <d:r xmlns:d="http://schemas.openxmlformats.org/spreadsheetml/2006/main">
      <d:rPr>
        <d:sz val="11"/>
        <d:rFont val="Calibri"/>
      </d:rPr>
      <d:t xml:space="preserve">Consumer information, labelling; Prevention of deceptive practices and consumer protection; Protection of human health or safety; Quality requirements; </d:t>
    </d:r>
  </si>
  <si>
    <t>G/TBT/N/UGA/800</t>
  </si>
  <si>
    <d:r xmlns:d="http://schemas.openxmlformats.org/spreadsheetml/2006/main">
      <d:rPr>
        <d:sz val="11"/>
        <d:rFont val="Calibri"/>
      </d:rPr>
      <d:t xml:space="preserve">Lip balm, Lip salve.</d:t>
    </d:r>
    <d:r xmlns:d="http://schemas.openxmlformats.org/spreadsheetml/2006/main">
      <d:rPr>
        <d:sz val="11"/>
        <d:color rgb="FF000000"/>
        <d:rFont val="Calibri"/>
      </d:rPr>
      <d:t xml:space="preserve"/>
    </d:r>
  </si>
  <si>
    <t>G/TBT/N/UGA/801</t>
  </si>
  <si>
    <d:r xmlns:d="http://schemas.openxmlformats.org/spreadsheetml/2006/main">
      <d:rPr>
        <d:sz val="11"/>
        <d:rFont val="Calibri"/>
      </d:rPr>
      <d:t xml:space="preserve">Lip shine, Lip gloss.</d:t>
    </d:r>
    <d:r xmlns:d="http://schemas.openxmlformats.org/spreadsheetml/2006/main">
      <d:rPr>
        <d:sz val="11"/>
        <d:color rgb="FF000000"/>
        <d:rFont val="Calibri"/>
      </d:rPr>
      <d:t xml:space="preserve"/>
    </d:r>
  </si>
  <si>
    <t>G/TBT/N/UGA/802</t>
  </si>
  <si>
    <d:r xmlns:d="http://schemas.openxmlformats.org/spreadsheetml/2006/main">
      <d:rPr>
        <d:sz val="11"/>
        <d:rFont val="Calibri"/>
      </d:rPr>
      <d:t xml:space="preserve">Aftershave.</d:t>
    </d:r>
    <d:r xmlns:d="http://schemas.openxmlformats.org/spreadsheetml/2006/main">
      <d:rPr>
        <d:sz val="11"/>
        <d:color rgb="FF000000"/>
        <d:rFont val="Calibri"/>
      </d:rPr>
      <d:t xml:space="preserve"/>
    </d:r>
  </si>
  <si>
    <d:r xmlns:d="http://schemas.openxmlformats.org/spreadsheetml/2006/main">
      <d:rPr>
        <d:sz val="11"/>
        <d:rFont val="Calibri"/>
      </d:rPr>
      <d:t xml:space="preserve">33 - Essential oils and resinoids; perfumery, cosmetic or toilet preparations; 3307 - Pre-shave, shaving or after-shave preparations, personal deodorants, bath preparations, depilatories and other perfumery, cosmetic or toilet preparations, not elsewhere specified or included; prepared room deodorizers, whether or not perfumed or having disinfectant properties.; 330710 - - Pre-shave, shaving or after-shave preparations; </d:t>
    </d:r>
  </si>
  <si>
    <t>G/TBT/N/ECU/256/Add.3</t>
  </si>
  <si>
    <d:r xmlns:d="http://schemas.openxmlformats.org/spreadsheetml/2006/main">
      <d:rPr>
        <d:i/>
        <d:sz val="11"/>
        <d:rFont val="Calibri"/>
      </d:rPr>
      <d:t xml:space="preserve">HS tariff subheadings 4202.11.10, 4202.11.90, 4202.12.10, 4202.12.90, 4202.21.00, 4202.22.00, 4202.29.00, 4202.31.00, 4202.32.00, 4202.39.00, 4202.91.10, 4202.91.90, 4202.92.00, 4202.99.10 and 4202.99.90 ;</d:t>
    </d:r>
    <d:r xmlns:d="http://schemas.openxmlformats.org/spreadsheetml/2006/main">
      <d:rPr>
        <d:sz val="11"/>
        <d:color rgb="FF000000"/>
        <d:rFont val="Calibri"/>
      </d:rPr>
      <d:t xml:space="preserve"/>
    </d:r>
  </si>
  <si>
    <d:r xmlns:d="http://schemas.openxmlformats.org/spreadsheetml/2006/main">
      <d:rPr>
        <d:sz val="11"/>
        <d:rFont val="Calibri"/>
      </d:rPr>
      <d:t xml:space="preserve">42022 - - Handbags, whether or not with shoulder strap, including those without handle:; 42023 - - Articles of a kind normally carried in the pocket or in the handbag:; 42029 - - Other:; 420211 - -- With outer surface of leather, of composition leather or of patent leather; 420212 - -- With outer surface of plastics or of textile materials; 420221 - -- With outer surface of leather, of composition leather or of patent leather; 420222 - -- With outer surface of sheeting of plastics or of textile materials; 420229 - -- Other; 420231 - -- With outer surface of leather, of composition leather or of patent leather; 420232 - -- With outer surface of sheeting of plastics or of textile materials; 420239 - -- Other; 420291 - -- With outer surface of leather, of composition leather or of patent leather; 420292 - -- With outer surface of sheeting of plastics or of textile materials; 420299 - -- Other; </d:t>
    </d:r>
  </si>
  <si>
    <d:r xmlns:d="http://schemas.openxmlformats.org/spreadsheetml/2006/main">
      <d:rPr>
        <d:sz val="11"/>
        <d:rFont val="Calibri"/>
      </d:rPr>
      <d:t xml:space="preserve">59.140.35 - Leather products; </d:t>
    </d:r>
  </si>
  <si>
    <d:r xmlns:d="http://schemas.openxmlformats.org/spreadsheetml/2006/main">
      <d:rPr>
        <d:i/>
        <d:sz val="11"/>
        <d:rFont val="Calibri"/>
      </d:rPr>
      <d:t xml:space="preserve">Consumer information, labelling; Prevention of deceptive practices and consumer protection; </d:t>
    </d:r>
  </si>
  <si>
    <t>G/TBT/N/ECU/7/Add.9</t>
  </si>
  <si>
    <d:r xmlns:d="http://schemas.openxmlformats.org/spreadsheetml/2006/main">
      <d:rPr>
        <d:i/>
        <d:sz val="11"/>
        <d:rFont val="Calibri"/>
      </d:rPr>
      <d:t xml:space="preserve">Labelling and marking of textiles, articles of apparel, footwear and accessories thereof (HS tariff subheadings 4202.0000, 4203.0000, 4303.0000, 6100.0000, 6200.0000, 6300.0000, 6400.0000, 9404.1000, 9404.2100, 9404.2900, 9404.3000 and 9404.9000)</d:t>
    </d:r>
    <d:r xmlns:d="http://schemas.openxmlformats.org/spreadsheetml/2006/main">
      <d:rPr>
        <d:sz val="11"/>
        <d:color rgb="FF000000"/>
        <d:rFont val="Calibri"/>
      </d:rPr>
      <d:t xml:space="preserve"/>
    </d:r>
  </si>
  <si>
    <d:r xmlns:d="http://schemas.openxmlformats.org/spreadsheetml/2006/main">
      <d:rPr>
        <d:sz val="11"/>
        <d:rFont val="Calibri"/>
      </d:rPr>
      <d:t xml:space="preserve">9404 - Mattress supports; articles of bedding and similar furnishing (for example, mattresses, quilts, eiderdowns, cushions, pouffes and pillows) fitted with springs or stuffed or internally fitted with any material or of cellular rubber or plastics, whether or not covered.; 4202 - Trunks, suit-cases, vanity-cases, executive-cases, brief-cases, school satchels, spectacle cases, binocular cases, camera cases, musical instrument cases, gun cases, holsters and similar containers; travelling-bags, insulated food or beverage bags, toilet bags, rucksacks, handbags, shopping bags, wallets, purses, map-cases, cigarette-cases, tobacco-pouches, tool bags, sports bags, bottle-cases, jewellery boxes, powder-boxes, cutlery cases and similar containers, of leather or of composition leather, of sheeting of plastics, of textile materials, of vulcanised fibre or of paperboard, or wholly or mainly covered with such materials or with paper.; 4203 - Articles of apparel and clothing accessories, of leather or of composition leather.; 4303 - Articles of apparel, clothing accessories and other articles of furskin.; 61 - Articles of apparel and clothing accessories, knitted or crocheted; 62 - Articles of apparel and clothing accessories, not knitted or crocheted; 63 - Other made up textile articles; sets; worn clothing and worn textile articles; rags; 64 - Footwear, gaiters and the like; parts of such articles; 940410 - - Mattress supports; 940421 - -- Of cellular rubber or plastics, whether or not covered; 940429 - -- Of other materials; 940430 - - Sleeping bags; 940490 - - Other; </d:t>
    </d:r>
  </si>
  <si>
    <d:r xmlns:d="http://schemas.openxmlformats.org/spreadsheetml/2006/main">
      <d:rPr>
        <d:sz val="11"/>
        <d:rFont val="Calibri"/>
      </d:rPr>
      <d:t xml:space="preserve">59.080 - Products of the textile industry; 59.140.35 - Leather products; 61.020 - Clothes; 61.060 - Footwear; </d:t>
    </d:r>
  </si>
  <si>
    <t>G/TBT/N/ECU/94/Add.5</t>
  </si>
  <si>
    <d:r xmlns:d="http://schemas.openxmlformats.org/spreadsheetml/2006/main">
      <d:rPr>
        <d:sz val="11"/>
        <d:rFont val="Calibri"/>
      </d:rPr>
      <d:t xml:space="preserve">6404 - Footwear with outer soles of rubber, plastics, leather or composition leather and uppers of textile materials.; 6405 - Other footwear.; 64021 - - Sports footwear:; 64029 - - Other footwear:; 64031 - - Sports footwear:; 64035 - - Other footwear with outer soles of leather:; 64039 - - Other footwear:; 640110 - - Footwear incorporating a protective metal toe-cap; 640192 - -- Covering the ankle but not covering the knee; 640199 - -- Other; 640212 - -- Ski-boots, cross-country ski footwear and snowboard boots; 640219 - -- Other; 640220 - - Footwear with upper straps or thongs assembled to the sole by means of plugs; 640291 - -- Covering the ankle; 640299 - -- Other; 640312 - -- Ski-boots, cross-country ski footwear and snowboard boots; 640319 - -- Other; 640320 - - Footwear with outer soles of leather, and uppers which consist of leather straps across the instep and around the big toe; 640340 - - Other footwear, incorporating a protective metal toe-cap; 640351 - -- Covering the ankle; 640359 - -- Other; 640391 - -- Covering the ankle; 640399 - -- Other; 640411 - -- Sports footwear; tennis shoes, basketball shoes, gym shoes, training shoes and the like; 640419 - -- Other; 640420 - - Footwear with outer soles of leather or composition leather; 640510 - - With uppers of leather or composition leather; 640520 - - With uppers of textile materials; 640590 - - Other; </d:t>
    </d:r>
  </si>
  <si>
    <d:r xmlns:d="http://schemas.openxmlformats.org/spreadsheetml/2006/main">
      <d:rPr>
        <d:sz val="11"/>
        <d:rFont val="Calibri"/>
      </d:rPr>
      <d:t xml:space="preserve">61.060 - Footwear; </d:t>
    </d:r>
  </si>
  <si>
    <t>G/TBT/N/ISR/843/Add.1</t>
  </si>
  <si>
    <d:r xmlns:d="http://schemas.openxmlformats.org/spreadsheetml/2006/main">
      <d:rPr>
        <d:i/>
        <d:sz val="11"/>
        <d:rFont val="Calibri"/>
      </d:rPr>
      <d:t xml:space="preserve">Crumbs from bakery products</d:t>
    </d:r>
    <d:r xmlns:d="http://schemas.openxmlformats.org/spreadsheetml/2006/main">
      <d:rPr>
        <d:sz val="11"/>
        <d:color rgb="FF000000"/>
        <d:rFont val="Calibri"/>
      </d:rPr>
      <d:t xml:space="preserve"/>
    </d:r>
  </si>
  <si>
    <d:r xmlns:d="http://schemas.openxmlformats.org/spreadsheetml/2006/main">
      <d:rPr>
        <d:sz val="11"/>
        <d:rFont val="Calibri"/>
      </d:rPr>
      <d:t xml:space="preserve">190540 - - Rusks, toasted bread and similar toasted products; </d:t>
    </d:r>
  </si>
  <si>
    <d:r xmlns:d="http://schemas.openxmlformats.org/spreadsheetml/2006/main">
      <d:rPr>
        <d:sz val="11"/>
        <d:rFont val="Calibri"/>
      </d:rPr>
      <d:t xml:space="preserve">67.180.20 - Starch and derived products; </d:t>
    </d:r>
  </si>
  <si>
    <d:r xmlns:d="http://schemas.openxmlformats.org/spreadsheetml/2006/main">
      <d:rPr>
        <d:i/>
        <d:sz val="11"/>
        <d:rFont val="Calibri"/>
      </d:rPr>
      <d:t xml:space="preserve">Reducing trade barriers and facilitating trade; </d:t>
    </d:r>
  </si>
  <si>
    <t>G/TBT/N/ISR/856/Add.1</t>
  </si>
  <si>
    <d:r xmlns:d="http://schemas.openxmlformats.org/spreadsheetml/2006/main">
      <d:rPr>
        <d:i/>
        <d:sz val="11"/>
        <d:rFont val="Calibri"/>
      </d:rPr>
      <d:t xml:space="preserve">Gold articles</d:t>
    </d:r>
    <d:r xmlns:d="http://schemas.openxmlformats.org/spreadsheetml/2006/main">
      <d:rPr>
        <d:sz val="11"/>
        <d:color rgb="FF000000"/>
        <d:rFont val="Calibri"/>
      </d:rPr>
      <d:t xml:space="preserve"/>
    </d:r>
  </si>
  <si>
    <d:r xmlns:d="http://schemas.openxmlformats.org/spreadsheetml/2006/main">
      <d:rPr>
        <d:sz val="11"/>
        <d:rFont val="Calibri"/>
      </d:rPr>
      <d:t xml:space="preserve">711319 - -- Of other precious metal, whether or not plated or clad with precious metal; </d:t>
    </d:r>
  </si>
  <si>
    <d:r xmlns:d="http://schemas.openxmlformats.org/spreadsheetml/2006/main">
      <d:rPr>
        <d:sz val="11"/>
        <d:rFont val="Calibri"/>
      </d:rPr>
      <d:t xml:space="preserve">39.060 - Jewellery; </d:t>
    </d:r>
  </si>
  <si>
    <t>G/TBT/N/ISR/860/Add.1</t>
  </si>
  <si>
    <d:r xmlns:d="http://schemas.openxmlformats.org/spreadsheetml/2006/main">
      <d:rPr>
        <d:i/>
        <d:sz val="11"/>
        <d:rFont val="Calibri"/>
      </d:rPr>
      <d:t xml:space="preserve">Connecting devices for low-voltage circuits</d:t>
    </d:r>
    <d:r xmlns:d="http://schemas.openxmlformats.org/spreadsheetml/2006/main">
      <d:rPr>
        <d:sz val="11"/>
        <d:color rgb="FF000000"/>
        <d:rFont val="Calibri"/>
      </d:rPr>
      <d:t xml:space="preserve"/>
    </d:r>
  </si>
  <si>
    <d:r xmlns:d="http://schemas.openxmlformats.org/spreadsheetml/2006/main">
      <d:rPr>
        <d:sz val="11"/>
        <d:rFont val="Calibri"/>
      </d:rPr>
      <d:t xml:space="preserve">853890 -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853890 - - Other; </d:t>
    </d:r>
  </si>
  <si>
    <d:r xmlns:d="http://schemas.openxmlformats.org/spreadsheetml/2006/main">
      <d:rPr>
        <d:sz val="11"/>
        <d:rFont val="Calibri"/>
      </d:rPr>
      <d:t xml:space="preserve">29.120.20 - Connecting devices;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29.120.20 - Connecting devices; </d:t>
    </d:r>
  </si>
  <si>
    <t>G/TBT/N/ISR/863/Add.1</t>
  </si>
  <si>
    <d:r xmlns:d="http://schemas.openxmlformats.org/spreadsheetml/2006/main">
      <d:rPr>
        <d:i/>
        <d:sz val="11"/>
        <d:rFont val="Calibri"/>
      </d:rPr>
      <d:t xml:space="preserve">Sweets (candies)</d:t>
    </d:r>
    <d:r xmlns:d="http://schemas.openxmlformats.org/spreadsheetml/2006/main">
      <d:rPr>
        <d:sz val="11"/>
        <d:color rgb="FF000000"/>
        <d:rFont val="Calibri"/>
      </d:rPr>
      <d:t xml:space="preserve"/>
    </d:r>
  </si>
  <si>
    <d:r xmlns:d="http://schemas.openxmlformats.org/spreadsheetml/2006/main">
      <d:rPr>
        <d:sz val="11"/>
        <d:rFont val="Calibri"/>
      </d:rPr>
      <d:t xml:space="preserve">1704 - Sugar confectionery (including white chocolate), not containing cocoa.; </d:t>
    </d:r>
  </si>
  <si>
    <t>G/TBT/N/ISR/906/Add.1</t>
  </si>
  <si>
    <d:r xmlns:d="http://schemas.openxmlformats.org/spreadsheetml/2006/main">
      <d:rPr>
        <d:i/>
        <d:sz val="11"/>
        <d:rFont val="Calibri"/>
      </d:rPr>
      <d:t xml:space="preserve">Refrigerating appliances, ice-cream appliances and ice makers</d:t>
    </d:r>
    <d:r xmlns:d="http://schemas.openxmlformats.org/spreadsheetml/2006/main">
      <d:rPr>
        <d:sz val="11"/>
        <d:color rgb="FF000000"/>
        <d:rFont val="Calibri"/>
      </d:rPr>
      <d:t xml:space="preserve"/>
    </d:r>
  </si>
  <si>
    <t>G/TBT/N/ISR/950/Add.1</t>
  </si>
  <si>
    <d:r xmlns:d="http://schemas.openxmlformats.org/spreadsheetml/2006/main">
      <d:rPr>
        <d:i/>
        <d:sz val="11"/>
        <d:rFont val="Calibri"/>
      </d:rPr>
      <d:t xml:space="preserve">Plugs and socket-outlets</d:t>
    </d:r>
    <d:r xmlns:d="http://schemas.openxmlformats.org/spreadsheetml/2006/main">
      <d:rPr>
        <d:sz val="11"/>
        <d:color rgb="FF000000"/>
        <d:rFont val="Calibri"/>
      </d:rPr>
      <d:t xml:space="preserve"/>
    </d:r>
  </si>
  <si>
    <d:r xmlns:d="http://schemas.openxmlformats.org/spreadsheetml/2006/main">
      <d:rPr>
        <d:sz val="11"/>
        <d:rFont val="Calibri"/>
      </d:rPr>
      <d:t xml:space="preserve">8536 - Electrical apparatus for switching or protecting electrical circuits, or for making connections to or in electrical circuits (for example, switches, relays, fuses, surge suppressors, plugs, sockets, lamp-holders, junction boxes), for a voltage not exceeding 1,000 volts.; </d:t>
    </d:r>
  </si>
  <si>
    <d:r xmlns:d="http://schemas.openxmlformats.org/spreadsheetml/2006/main">
      <d:rPr>
        <d:sz val="11"/>
        <d:rFont val="Calibri"/>
      </d:rPr>
      <d:t xml:space="preserve">29.120.30 - Plugs, socket-outlets, couplers; </d:t>
    </d:r>
  </si>
  <si>
    <t>G/TBT/N/ISR/952/Add.1</t>
  </si>
  <si>
    <d:r xmlns:d="http://schemas.openxmlformats.org/spreadsheetml/2006/main">
      <d:rPr>
        <d:i/>
        <d:sz val="11"/>
        <d:rFont val="Calibri"/>
      </d:rPr>
      <d:t xml:space="preserve">Luminaires: Floodlights</d:t>
    </d:r>
    <d:r xmlns:d="http://schemas.openxmlformats.org/spreadsheetml/2006/main">
      <d:rPr>
        <d:sz val="11"/>
        <d:color rgb="FF000000"/>
        <d:rFont val="Calibri"/>
      </d:rPr>
      <d:t xml:space="preserve"/>
    </d:r>
  </si>
  <si>
    <d:r xmlns:d="http://schemas.openxmlformats.org/spreadsheetml/2006/main">
      <d:rPr>
        <d:sz val="11"/>
        <d:rFont val="Calibri"/>
      </d:rPr>
      <d:t xml:space="preserve">8513 - Portable electric lamps designed to function by their own source of energy (for example, dry batteries, accumulators, magnetos), other than lighting equipment of heading 85.12.; 9405 - Lamps and lighting fittings including searchlights and spotlights and parts thereof, not elsewhere specified or included; illuminated signs, illuminated name-plates and the like, having a permanently fixed light source, and parts thereof not elsewhere specified or included.; </d:t>
    </d:r>
  </si>
  <si>
    <d:r xmlns:d="http://schemas.openxmlformats.org/spreadsheetml/2006/main">
      <d:rPr>
        <d:sz val="11"/>
        <d:rFont val="Calibri"/>
      </d:rPr>
      <d:t xml:space="preserve">29.140.40 - Luminaires; </d:t>
    </d:r>
  </si>
  <si>
    <t>G/TBT/N/ISR/953/Add.1</t>
  </si>
  <si>
    <d:r xmlns:d="http://schemas.openxmlformats.org/spreadsheetml/2006/main">
      <d:rPr>
        <d:i/>
        <d:sz val="11"/>
        <d:rFont val="Calibri"/>
      </d:rPr>
      <d:t xml:space="preserve">Medical syringes and needles</d:t>
    </d:r>
    <d:r xmlns:d="http://schemas.openxmlformats.org/spreadsheetml/2006/main">
      <d:rPr>
        <d:sz val="11"/>
        <d:color rgb="FF000000"/>
        <d:rFont val="Calibri"/>
      </d:rPr>
      <d:t xml:space="preserve"/>
    </d:r>
  </si>
  <si>
    <d:r xmlns:d="http://schemas.openxmlformats.org/spreadsheetml/2006/main">
      <d:rPr>
        <d:sz val="11"/>
        <d:rFont val="Calibri"/>
      </d:rPr>
      <d:t xml:space="preserve">901831 - -- Syringes, with or without needles; 901832 - -- Tubular metal needles and needles for sutures;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901831 - -- Syringes, with or without needles; 901832 - -- Tubular metal needles and needles for sutures; </d:t>
    </d:r>
  </si>
  <si>
    <d:r xmlns:d="http://schemas.openxmlformats.org/spreadsheetml/2006/main">
      <d:rPr>
        <d:sz val="11"/>
        <d:rFont val="Calibri"/>
      </d:rPr>
      <d:t xml:space="preserve">01.070 - Colour coding; 11.040.25 - Syringes, needles and catheters;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01.070 - Colour coding; 11.040.25 - Syringes, needles and catheters; </d:t>
    </d:r>
  </si>
  <si>
    <t>G/TBT/N/ISR/954/Add.1</t>
  </si>
  <si>
    <d:r xmlns:d="http://schemas.openxmlformats.org/spreadsheetml/2006/main">
      <d:rPr>
        <d:sz val="11"/>
        <d:rFont val="Calibri"/>
      </d:rPr>
      <d:t xml:space="preserve">853661 - -- Lamp-holders; 854710 - - Insulating fittings of ceramics; 854720 - - Insulating fittings of plastics;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853661 - -- Lamp-holders; 854710 - - Insulating fittings of ceramics; 854720 - - Insulating fittings of plastics; </d:t>
    </d:r>
  </si>
  <si>
    <d:r xmlns:d="http://schemas.openxmlformats.org/spreadsheetml/2006/main">
      <d:rPr>
        <d:sz val="11"/>
        <d:rFont val="Calibri"/>
      </d:rPr>
      <d:t xml:space="preserve">29.140.10 - Lamp caps and holders;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29.140.10 - Lamp caps and holders; </d:t>
    </d:r>
  </si>
  <si>
    <t>G/TBT/N/JPN/574</t>
  </si>
  <si>
    <d:r xmlns:d="http://schemas.openxmlformats.org/spreadsheetml/2006/main">
      <d:rPr>
        <d:sz val="11"/>
        <d:rFont val="Calibri"/>
      </d:rPr>
      <d:t xml:space="preserve">The following chemical substances 1. 1.1.2.2 Tetrafluoroethane HFC-134 2. 1.1.1.2 Tetrafluoroethane HFC-134a 3. 1.1.2 Trifluoroethane HFC-143 4. 1.1.1.3.3 Pentafluoropropane HFC-245fa 5. 1.1.1.3.3 Pentafluorobutane HFC-365mfc 6. 1.1.1.2.3.3.3 Pentafluoropropane HFC-227ea 7. 1.1.1.2.2.3 Hexafluoropropane HFC-236cb 8. 1.1.1.2.3.3. Hexafluoropropane HFC-236ea 9. 1.1.1.3.3.3 Hexafluoropropane HFC-236fa 10. 1.1.2.2.3 Pentafluoropropane HFC-245ca 11. 1.1.1.2.3.4.4.5.5.5 Decafluoropentane HFC-43-10mee 12. Difluoromethane HFC-32 13. 1.1.1.2.2 Pentafluoroethane HFC-125 14. 1.1.1 Trifluoroethane HFC-143a 15. Fluoromethane HFC-41 16. 1.2 Difluoroethane HFC-152 17. 1.1 Difluoroethane HFC-152a 18. Trifluoromethane HFC-23</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</si>
  <si>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71.080 - Organic chemicals; </d:t>
    </d:r>
  </si>
  <si>
    <t>G/TBT/N/KOR/745</t>
  </si>
  <si>
    <d:r xmlns:d="http://schemas.openxmlformats.org/spreadsheetml/2006/main">
      <d:rPr>
        <d:sz val="11"/>
        <d:rFont val="Calibri"/>
      </d:rPr>
      <d:t xml:space="preserve">Dish detergent, dishwasher rinse aid, disposable cup·spoon·chopsticks·fork·knife·straw, toilet paper, kitchen paper, paper towel, paper napkin, toothpick, cotton swab, disposable diaper etc.</d:t>
    </d:r>
    <d:r xmlns:d="http://schemas.openxmlformats.org/spreadsheetml/2006/main">
      <d:rPr>
        <d:sz val="11"/>
        <d:color rgb="FF000000"/>
        <d:rFont val="Calibri"/>
      </d:rPr>
      <d:t xml:space="preserve"/>
    </d:r>
  </si>
  <si>
    <d:r xmlns:d="http://schemas.openxmlformats.org/spreadsheetml/2006/main">
      <d:rPr>
        <d:sz val="11"/>
        <d:rFont val="Calibri"/>
      </d:rPr>
      <d:t xml:space="preserve">71.100.40 - Surface active agents; 85.080.99 - Other paper products; 97.040.60 - Cookware, cutlery and flatware; 97.180 - Miscellaneous domestic and commercial equipment; </d:t>
    </d:r>
  </si>
  <si>
    <t>G/TBT/N/THA/504</t>
  </si>
  <si>
    <t>G/TBT/N/BDI/2</t>
  </si>
  <si>
    <t>Burundi</t>
  </si>
  <si>
    <d:r xmlns:d="http://schemas.openxmlformats.org/spreadsheetml/2006/main">
      <d:rPr>
        <d:sz val="11"/>
        <d:rFont val="Calibri"/>
      </d:rPr>
      <d:t xml:space="preserve">1101 - Wheat or meslin flour.; </d:t>
    </d:r>
  </si>
  <si>
    <d:r xmlns:d="http://schemas.openxmlformats.org/spreadsheetml/2006/main">
      <d:rPr>
        <d:sz val="11"/>
        <d:rFont val="Calibri"/>
      </d:rPr>
      <d:t xml:space="preserve">Consumer information, labelling; Protection of human health or safety; Quality requirements; </d:t>
    </d:r>
  </si>
  <si>
    <t>G/TBT/N/BDI/3</t>
  </si>
  <si>
    <d:r xmlns:d="http://schemas.openxmlformats.org/spreadsheetml/2006/main">
      <d:rPr>
        <d:sz val="11"/>
        <d:rFont val="Calibri"/>
      </d:rPr>
      <d:t xml:space="preserve">1005 - Maize (corn).; </d:t>
    </d:r>
  </si>
  <si>
    <t>G/TBT/N/BRA/768</t>
  </si>
  <si>
    <d:r xmlns:d="http://schemas.openxmlformats.org/spreadsheetml/2006/main">
      <d:rPr>
        <d:sz val="11"/>
        <d:rFont val="Calibri"/>
      </d:rPr>
      <d:t xml:space="preserve">HS-Chapter 32 - paints</d:t>
    </d:r>
    <d:r xmlns:d="http://schemas.openxmlformats.org/spreadsheetml/2006/main">
      <d:rPr>
        <d:sz val="11"/>
        <d:color rgb="FF000000"/>
        <d:rFont val="Calibri"/>
      </d:rPr>
      <d:t xml:space="preserve"/>
    </d:r>
  </si>
  <si>
    <t>G/TBT/N/CAN/502/Add.1</t>
  </si>
  <si>
    <d:r xmlns:d="http://schemas.openxmlformats.org/spreadsheetml/2006/main">
      <d:rPr>
        <d:i/>
        <d:sz val="11"/>
        <d:rFont val="Calibri"/>
      </d:rPr>
      <d:t xml:space="preserve">Standards and technical regulations pertaining to environmental protection (HS Code 29038990, ICS code 13.020)</d:t>
    </d:r>
    <d:r xmlns:d="http://schemas.openxmlformats.org/spreadsheetml/2006/main">
      <d:rPr>
        <d:sz val="11"/>
        <d:color rgb="FF000000"/>
        <d:rFont val="Calibri"/>
      </d:rPr>
      <d:t xml:space="preserve"/>
    </d:r>
  </si>
  <si>
    <d:r xmlns:d="http://schemas.openxmlformats.org/spreadsheetml/2006/main">
      <d:rPr>
        <d:sz val="11"/>
        <d:rFont val="Calibri"/>
      </d:rPr>
      <d:t xml:space="preserve">2903 - Halogenated derivatives of hydrocarbons.;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2903 - Halogenated derivatives of hydrocarbons.; </d:t>
    </d:r>
  </si>
  <si>
    <d:r xmlns:d="http://schemas.openxmlformats.org/spreadsheetml/2006/main">
      <d:rPr>
        <d:sz val="11"/>
        <d:rFont val="Calibri"/>
      </d:rPr>
      <d:t xml:space="preserve">13.020 - Environmental protection;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13.020 - Environmental protection; </d:t>
    </d:r>
  </si>
  <si>
    <t>G/TBT/N/CAN/538</t>
  </si>
  <si>
    <t>G/TBT/N/CHE/228</t>
  </si>
  <si>
    <t>Switzerland</t>
  </si>
  <si>
    <t>G/TBT/N/ECU/179/Add.3</t>
  </si>
  <si>
    <t>G/TBT/N/EU/529</t>
  </si>
  <si>
    <d:r xmlns:d="http://schemas.openxmlformats.org/spreadsheetml/2006/main">
      <d:rPr>
        <d:sz val="11"/>
        <d:rFont val="Calibri"/>
      </d:rPr>
      <d:t xml:space="preserve">Chemicals</d:t>
    </d:r>
    <d:r xmlns:d="http://schemas.openxmlformats.org/spreadsheetml/2006/main">
      <d:rPr>
        <d:sz val="11"/>
        <d:color rgb="FF000000"/>
        <d:rFont val="Calibri"/>
      </d:rPr>
      <d:t xml:space="preserve"/>
    </d:r>
  </si>
  <si>
    <d:r xmlns:d="http://schemas.openxmlformats.org/spreadsheetml/2006/main">
      <d:rPr>
        <d:sz val="11"/>
        <d:rFont val="Calibri"/>
      </d:rPr>
      <d:t xml:space="preserve">71 - CHEMICAL TECHNOLOGY; </d:t>
    </d:r>
  </si>
  <si>
    <t>G/TBT/N/ISR/610/Add.1</t>
  </si>
  <si>
    <d:r xmlns:d="http://schemas.openxmlformats.org/spreadsheetml/2006/main">
      <d:rPr>
        <d:i/>
        <d:sz val="11"/>
        <d:rFont val="Calibri"/>
      </d:rPr>
      <d:t xml:space="preserve">EPDM Roofing sheets (ICS: 83.140.10 and 91.060.20; HS: 3919.90, 3920.10, 3920.20, 3921.10 and 3921.90).</d:t>
    </d:r>
    <d:r xmlns:d="http://schemas.openxmlformats.org/spreadsheetml/2006/main">
      <d:rPr>
        <d:sz val="11"/>
        <d:color rgb="FF000000"/>
        <d:rFont val="Calibri"/>
      </d:rPr>
      <d:t xml:space="preserve"/>
    </d:r>
  </si>
  <si>
    <d:r xmlns:d="http://schemas.openxmlformats.org/spreadsheetml/2006/main">
      <d:rPr>
        <d:i/>
        <d:sz val="11"/>
        <d:rFont val="Calibri"/>
      </d:rPr>
      <d:t xml:space="preserve">391990 - - Other; 392010 - - Of polymers of ethylene; 392020 - - Of polymers of propylene; 39211 - - Cellular:; 392190 - - Other; </d:t>
    </d:r>
  </si>
  <si>
    <d:r xmlns:d="http://schemas.openxmlformats.org/spreadsheetml/2006/main">
      <d:rPr>
        <d:sz val="11"/>
        <d:rFont val="Calibri"/>
      </d:rPr>
      <d:t xml:space="preserve">83.140.10 - Films and sheets; 91.060.20 - Roofs;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83.140.10 - Films and sheets; 91.060.20 - Roofs; </d:t>
    </d:r>
  </si>
  <si>
    <d:r xmlns:d="http://schemas.openxmlformats.org/spreadsheetml/2006/main">
      <d:rPr>
        <d:i/>
        <d:sz val="11"/>
        <d:rFont val="Calibri"/>
      </d:rPr>
      <d:t xml:space="preserve">Protection of human health or safety; Reducing trade barriers and facilitating trade; </d:t>
    </d:r>
  </si>
  <si>
    <t>G/TBT/N/ISR/844/Add.1</t>
  </si>
  <si>
    <d:r xmlns:d="http://schemas.openxmlformats.org/spreadsheetml/2006/main">
      <d:rPr>
        <d:i/>
        <d:sz val="11"/>
        <d:rFont val="Calibri"/>
      </d:rPr>
      <d:t xml:space="preserve">Fresh sardines</d:t>
    </d:r>
    <d:r xmlns:d="http://schemas.openxmlformats.org/spreadsheetml/2006/main">
      <d:rPr>
        <d:sz val="11"/>
        <d:color rgb="FF000000"/>
        <d:rFont val="Calibri"/>
      </d:rPr>
      <d:t xml:space="preserve"/>
    </d:r>
  </si>
  <si>
    <d:r xmlns:d="http://schemas.openxmlformats.org/spreadsheetml/2006/main">
      <d:rPr>
        <d:sz val="11"/>
        <d:rFont val="Calibri"/>
      </d:rPr>
      <d:t xml:space="preserve">0302 - Fish, fresh or chilled, excluding fish fillets and other fish meat of heading 03.04.; 0304 - Fish fillets and other fish meat (whether or not minced), fresh, chilled or frozen.;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0302 - Fish, fresh or chilled, excluding fish fillets and other fish meat of heading 03.04.; 0304 - Fish fillets and other fish meat (whether or not minced), fresh, chilled or frozen.; </d:t>
    </d:r>
  </si>
  <si>
    <d:r xmlns:d="http://schemas.openxmlformats.org/spreadsheetml/2006/main">
      <d:rPr>
        <d:sz val="11"/>
        <d:rFont val="Calibri"/>
      </d:rPr>
      <d:t xml:space="preserve">67.120.30 - Fish and fishery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67.120.30 - Fish and fishery products; </d:t>
    </d:r>
  </si>
  <si>
    <t>G/TBT/N/ISR/846/Add.1</t>
  </si>
  <si>
    <d:r xmlns:d="http://schemas.openxmlformats.org/spreadsheetml/2006/main">
      <d:rPr>
        <d:i/>
        <d:sz val="11"/>
        <d:rFont val="Calibri"/>
      </d:rPr>
      <d:t xml:space="preserve">Tungsten filament lamps</d:t>
    </d:r>
    <d:r xmlns:d="http://schemas.openxmlformats.org/spreadsheetml/2006/main">
      <d:rPr>
        <d:sz val="11"/>
        <d:color rgb="FF000000"/>
        <d:rFont val="Calibri"/>
      </d:rPr>
      <d:t xml:space="preserve"/>
    </d:r>
  </si>
  <si>
    <d:r xmlns:d="http://schemas.openxmlformats.org/spreadsheetml/2006/main">
      <d:rPr>
        <d:sz val="11"/>
        <d:rFont val="Calibri"/>
      </d:rPr>
      <d:t xml:space="preserve">8539 - Electric filament or discharge lamps, including sealed beam lamp units and ultra-violet or infra-red lamps; arc-lamps.;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8539 - Electric filament or discharge lamps, including sealed beam lamp units and ultra-violet or infra-red lamps; arc-lamps.; </d:t>
    </d:r>
  </si>
  <si>
    <d:r xmlns:d="http://schemas.openxmlformats.org/spreadsheetml/2006/main">
      <d:rPr>
        <d:sz val="11"/>
        <d:rFont val="Calibri"/>
      </d:rPr>
      <d:t xml:space="preserve">29.140.20 - Incandescent lamps;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29.140.20 - Incandescent lamps; </d:t>
    </d:r>
  </si>
  <si>
    <t>G/TBT/N/ISR/994</t>
  </si>
  <si>
    <d:r xmlns:d="http://schemas.openxmlformats.org/spreadsheetml/2006/main">
      <d:rPr>
        <d:sz val="11"/>
        <d:rFont val="Calibri"/>
      </d:rPr>
      <d:t xml:space="preserve">Insulation products for building</d:t>
    </d:r>
    <d:r xmlns:d="http://schemas.openxmlformats.org/spreadsheetml/2006/main">
      <d:rPr>
        <d:sz val="11"/>
        <d:color rgb="FF000000"/>
        <d:rFont val="Calibri"/>
      </d:rPr>
      <d:t xml:space="preserve"/>
    </d:r>
  </si>
  <si>
    <d:r xmlns:d="http://schemas.openxmlformats.org/spreadsheetml/2006/main">
      <d:rPr>
        <d:sz val="11"/>
        <d:rFont val="Calibri"/>
      </d:rPr>
      <d:t xml:space="preserve">91.100.60 - Thermal and sound insulating materials; </d:t>
    </d:r>
  </si>
  <si>
    <t>G/TBT/N/ISR/995</t>
  </si>
  <si>
    <d:r xmlns:d="http://schemas.openxmlformats.org/spreadsheetml/2006/main">
      <d:rPr>
        <d:sz val="11"/>
        <d:rFont val="Calibri"/>
      </d:rPr>
      <d:t xml:space="preserve">Playpens for domestic use</d:t>
    </d:r>
    <d:r xmlns:d="http://schemas.openxmlformats.org/spreadsheetml/2006/main">
      <d:rPr>
        <d:sz val="11"/>
        <d:color rgb="FF000000"/>
        <d:rFont val="Calibri"/>
      </d:rPr>
      <d:t xml:space="preserve"/>
    </d:r>
  </si>
  <si>
    <d:r xmlns:d="http://schemas.openxmlformats.org/spreadsheetml/2006/main">
      <d:rPr>
        <d:sz val="11"/>
        <d:rFont val="Calibri"/>
      </d:rPr>
      <d:t xml:space="preserve">9403 - Other furniture and parts thereof.; </d:t>
    </d:r>
  </si>
  <si>
    <d:r xmlns:d="http://schemas.openxmlformats.org/spreadsheetml/2006/main">
      <d:rPr>
        <d:sz val="11"/>
        <d:rFont val="Calibri"/>
      </d:rPr>
      <d:t xml:space="preserve">97.190 - Equipment for children; </d:t>
    </d:r>
  </si>
  <si>
    <t>G/TBT/N/ISR/996</t>
  </si>
  <si>
    <d:r xmlns:d="http://schemas.openxmlformats.org/spreadsheetml/2006/main">
      <d:rPr>
        <d:sz val="11"/>
        <d:rFont val="Calibri"/>
      </d:rPr>
      <d:t xml:space="preserve">Release of nickel from articles intended to come into contact with human skin</d:t>
    </d:r>
    <d:r xmlns:d="http://schemas.openxmlformats.org/spreadsheetml/2006/main">
      <d:rPr>
        <d:sz val="11"/>
        <d:color rgb="FF000000"/>
        <d:rFont val="Calibri"/>
      </d:rPr>
      <d:t xml:space="preserve"/>
    </d:r>
  </si>
  <si>
    <d:r xmlns:d="http://schemas.openxmlformats.org/spreadsheetml/2006/main">
      <d:rPr>
        <d:sz val="11"/>
        <d:rFont val="Calibri"/>
      </d:rPr>
      <d:t xml:space="preserve">7113 - Articles of jewellery and parts thereof, of precious metal or of metal clad with precious metal.; 7508 - Other articles of nickel.; 9004 - Spectacles, goggles and the like, corrective, protective or other.; </d:t>
    </d:r>
  </si>
  <si>
    <d:r xmlns:d="http://schemas.openxmlformats.org/spreadsheetml/2006/main">
      <d:rPr>
        <d:sz val="11"/>
        <d:rFont val="Calibri"/>
      </d:rPr>
      <d:t xml:space="preserve">11.040.70 - Ophthalmic equipment; 39.060 - Jewellery; 77.040.99 - Other methods of testing of metals; </d:t>
    </d:r>
  </si>
  <si>
    <t>G/TBT/N/KOR/720/Add.2</t>
  </si>
  <si>
    <d:r xmlns:d="http://schemas.openxmlformats.org/spreadsheetml/2006/main">
      <d:rPr>
        <d:i/>
        <d:sz val="11"/>
        <d:rFont val="Calibri"/>
      </d:rPr>
      <d:t xml:space="preserve">Sawn timber, Preservative treated wood, Fire retardant treated wood, Wood Plastic Composites, Glulam, Plywood, Particleboard, Fiberboard, Oriented Strand Board, Flooring Board, Wood Pellets, Wood Chips, Wood Briquettes, Agglomerated wood charcoal, Charcoal</d:t>
    </d:r>
    <d:r xmlns:d="http://schemas.openxmlformats.org/spreadsheetml/2006/main">
      <d:rPr>
        <d:sz val="11"/>
        <d:color rgb="FF000000"/>
        <d:rFont val="Calibri"/>
      </d:rPr>
      <d:t xml:space="preserve"/>
    </d:r>
  </si>
  <si>
    <d:r xmlns:d="http://schemas.openxmlformats.org/spreadsheetml/2006/main">
      <d:rPr>
        <d:i/>
        <d:sz val="11"/>
        <d:rFont val="Calibri"/>
      </d:rPr>
      <d:t xml:space="preserve">4407 - Wood sawn or chipped lengthwise, sliced or peeled, whether or not planed, sanded or end-jointed, of a thickness exceeding 6 mm.; </d:t>
    </d:r>
  </si>
  <si>
    <d:r xmlns:d="http://schemas.openxmlformats.org/spreadsheetml/2006/main">
      <d:rPr>
        <d:sz val="11"/>
        <d:rFont val="Calibri"/>
      </d:rPr>
      <d:t xml:space="preserve">79.040 - Wood, sawlogs and sawn timber; 79.060 - Wood-based panels; </d:t>
    </d:r>
  </si>
  <si>
    <t>G/TBT/N/KOR/742/Rev.1</t>
  </si>
  <si>
    <d:r xmlns:d="http://schemas.openxmlformats.org/spreadsheetml/2006/main">
      <d:rPr>
        <d:sz val="11"/>
        <d:rFont val="Calibri"/>
      </d:rPr>
      <d:t xml:space="preserve">Medical Devices</d:t>
    </d:r>
    <d:r xmlns:d="http://schemas.openxmlformats.org/spreadsheetml/2006/main">
      <d:rPr>
        <d:sz val="11"/>
        <d:color rgb="FF000000"/>
        <d:rFont val="Calibri"/>
      </d:rPr>
      <d:t xml:space="preserve"/>
    </d:r>
  </si>
  <si>
    <t>G/TBT/N/KOR/743/Rev.1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</si>
</sst>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font>
      <sz val="11"/>
      <color theme="1"/>
      <name val="Calibri"/>
      <family val="2"/>
      <scheme val="minor"/>
    </font>
    <font>
      <b/>
      <sz val="11"/>
      <color theme="1"/>
      <name val="Calibri"/>
      <family val="2"/>
      <scheme val="minor"/>
    </font>
    <font>
      <b/>
      <sz val="11"/>
      <name val="Calibri"/>
      <family val="2"/>
      <scheme val="minor"/>
    </font>
    <font>
      <u/>
      <sz val="11"/>
      <color theme="4"/>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rgb="FF808080" tint="0"/>
      </left>
      <right style="thin">
        <color rgb="FF808080" tint="0"/>
      </right>
      <top style="thin">
        <color rgb="FF808080" tint="0"/>
      </top>
      <bottom style="thin">
        <color rgb="FF808080" tint="0"/>
      </bottom>
      <diagonal/>
    </border>
  </borders>
  <cellStyleXfs count="1">
    <xf fontId="0" fillId="0" borderId="0"/>
  </cellStyleXfs>
  <cellXfs count="18">
    <xf fontId="0" applyFont="1" fillId="0" applyFill="1" borderId="0" applyBorder="1" xfId="0"/>
    <xf fontId="1" applyFont="1" fillId="0" applyFill="1" borderId="1" applyBorder="1" xfId="0">
      <alignment horizontal="center"/>
    </xf>
    <xf numFmtId="164" applyNumberFormat="1" fontId="1" applyFont="1" fillId="0" applyFill="1" borderId="1" applyBorder="1" xfId="0">
      <alignment horizontal="center"/>
    </xf>
    <xf fontId="0" applyFont="1" fillId="0" applyFill="1" borderId="0" applyBorder="1" xfId="0">
      <alignment horizontal="center"/>
    </xf>
    <xf fontId="1" applyFont="1" fillId="0" applyFill="1" borderId="1" applyBorder="1" xfId="0">
      <alignment horizontal="center" wrapText="1"/>
    </xf>
    <xf fontId="0" applyFont="1" fillId="0" applyFill="1" borderId="0" applyBorder="1" xfId="0">
      <alignment wrapText="1"/>
    </xf>
    <xf numFmtId="164" applyNumberFormat="1" fontId="0" applyFont="1" fillId="0" applyFill="1" borderId="0" applyBorder="1" xfId="0">
      <alignment horizontal="center"/>
    </xf>
    <xf fontId="2" applyFont="1" fillId="0" applyFill="1" borderId="1" applyBorder="1" xfId="0">
      <alignment horizontal="center"/>
    </xf>
    <xf fontId="3" applyFont="1" fillId="0" applyFill="1" borderId="0" applyBorder="1" xfId="0">
      <alignment horizontal="center"/>
    </xf>
    <xf fontId="0" applyFont="1" fillId="0" applyFill="1" borderId="0" applyBorder="1" xfId="0">
      <alignment horizontal="left" wrapText="1"/>
    </xf>
    <xf fontId="0" applyFont="1" fillId="0" applyFill="1" borderId="0" applyBorder="1" xfId="0">
      <alignment horizontal="left"/>
    </xf>
    <xf fontId="0" applyFont="1" fillId="0" applyFill="1" borderId="2" applyBorder="1" xfId="0">
      <alignment horizontal="left"/>
    </xf>
    <xf fontId="0" applyFont="1" fillId="0" applyFill="1" borderId="2" applyBorder="1" xfId="0"/>
    <xf numFmtId="164" applyNumberFormat="1" fontId="0" applyFont="1" fillId="0" applyFill="1" borderId="2" applyBorder="1" xfId="0">
      <alignment horizontal="center"/>
    </xf>
    <xf fontId="0" applyFont="1" fillId="0" applyFill="1" borderId="2" applyBorder="1" xfId="0">
      <alignment horizontal="center"/>
    </xf>
    <xf fontId="0" applyFont="1" fillId="0" applyFill="1" borderId="2" applyBorder="1" xfId="0">
      <alignment wrapText="1"/>
    </xf>
    <xf fontId="0" applyFont="1" fillId="0" applyFill="1" borderId="2" applyBorder="1" xfId="0">
      <alignment horizontal="left" wrapText="1"/>
    </xf>
    <xf fontId="3" applyFont="1" fillId="0" applyFill="1" borderId="2" applyBorder="1" xfId="0">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5"/>
  <sheetViews>
    <sheetView tabSelected="1" topLeftCell="E1" workbookViewId="0">
      <selection activeCell="H2" sqref="H2"/>
    </sheetView>
  </sheetViews>
  <sheetFormatPr defaultRowHeight="14.4" x14ac:dyDescent="0.3"/>
  <cols>
    <col min="1" max="1" width="27.5546875" customWidth="1" style="10"/>
    <col min="2" max="2" width="29.5546875" customWidth="1"/>
    <col min="3" max="3" width="19" customWidth="1" style="6"/>
    <col min="4" max="4" width="41.33203125" customWidth="1" style="3"/>
    <col min="5" max="5" width="46.109375" customWidth="1" style="5"/>
    <col min="6" max="6" width="46.109375" customWidth="1" style="9"/>
    <col min="7" max="8" width="46.109375" customWidth="1" style="5"/>
    <col min="9" max="11" width="10.6640625" customWidth="1" style="8"/>
  </cols>
  <sheetData>
    <row r="1">
      <c r="A1" s="1" t="s">
        <v>0</v>
      </c>
      <c r="B1" s="1" t="s">
        <v>1</v>
      </c>
      <c r="C1" s="2" t="s">
        <v>2</v>
      </c>
      <c r="D1" s="1" t="s">
        <v>3</v>
      </c>
      <c r="E1" s="4" t="s">
        <v>4</v>
      </c>
      <c r="F1" s="4" t="s">
        <v>5</v>
      </c>
      <c r="G1" s="4" t="s">
        <v>6</v>
      </c>
      <c r="H1" s="4" t="s">
        <v>7</v>
      </c>
      <c r="I1" s="7" t="s">
        <v>8</v>
      </c>
      <c r="J1" s="7" t="s">
        <v>9</v>
      </c>
      <c r="K1" s="7" t="s">
        <v>10</v>
      </c>
    </row>
    <row r="2">
      <c r="A2" s="11" t="s">
        <v>11</v>
      </c>
      <c r="B2" s="12" t="s">
        <v>12</v>
      </c>
      <c r="C2" s="13">
        <v>43115</v>
      </c>
      <c r="D2" s="14" t="s">
        <v>13</v>
      </c>
      <c r="E2" s="15" t="s">
        <v>14</v>
      </c>
      <c r="F2" s="16" t="s">
        <v>15</v>
      </c>
      <c r="G2" s="15" t="s">
        <v>16</v>
      </c>
      <c r="H2" s="15" t="s">
        <v>17</v>
      </c>
      <c r="I2" s="17">
        <f>HYPERLINK("https://docs.wto.org/imrd/directdoc.asp?DDFDocuments/t/G/TBTN15/COL214A3.DOCX","EN")</f>
      </c>
      <c r="J2" s="17">
        <f>HYPERLINK("https://docs.wto.org/imrd/directdoc.asp?DDFDocuments/u/G/TBTN15/COL214A3.DOCX","FR")</f>
      </c>
      <c r="K2" s="17">
        <f>HYPERLINK("https://docs.wto.org/imrd/directdoc.asp?DDFDocuments/v/G/TBTN15/COL214A3.DOCX","ES")</f>
      </c>
    </row>
    <row r="3">
      <c r="A3" s="11" t="s">
        <v>18</v>
      </c>
      <c r="B3" s="12" t="s">
        <v>19</v>
      </c>
      <c r="C3" s="13">
        <v>43115</v>
      </c>
      <c r="D3" s="14" t="s">
        <v>13</v>
      </c>
      <c r="E3" s="15" t="s">
        <v>20</v>
      </c>
      <c r="F3" s="16"/>
      <c r="G3" s="15" t="s">
        <v>21</v>
      </c>
      <c r="H3" s="15" t="s">
        <v>22</v>
      </c>
      <c r="I3" s="17">
        <f>HYPERLINK("https://docs.wto.org/imrd/directdoc.asp?DDFDocuments/t/G/TBTN16/TPKM242A1.DOCX","EN")</f>
      </c>
      <c r="J3" s="17">
        <f>HYPERLINK("https://docs.wto.org/imrd/directdoc.asp?DDFDocuments/u/G/TBTN16/TPKM242A1.DOCX","FR")</f>
      </c>
      <c r="K3" s="17">
        <f>HYPERLINK("https://docs.wto.org/imrd/directdoc.asp?DDFDocuments/v/G/TBTN16/TPKM242A1.DOCX","ES")</f>
      </c>
    </row>
    <row r="4">
      <c r="A4" s="11" t="s">
        <v>23</v>
      </c>
      <c r="B4" s="12" t="s">
        <v>19</v>
      </c>
      <c r="C4" s="13">
        <v>43115</v>
      </c>
      <c r="D4" s="14" t="s">
        <v>24</v>
      </c>
      <c r="E4" s="15" t="s">
        <v>25</v>
      </c>
      <c r="F4" s="16"/>
      <c r="G4" s="15" t="s">
        <v>26</v>
      </c>
      <c r="H4" s="15" t="s">
        <v>27</v>
      </c>
      <c r="I4" s="17">
        <f>HYPERLINK("https://docs.wto.org/imrd/directdoc.asp?DDFDocuments/t/G/TBTN17/TPKM283R1.DOCX","EN")</f>
      </c>
      <c r="J4" s="17">
        <f>HYPERLINK("https://docs.wto.org/imrd/directdoc.asp?DDFDocuments/u/G/TBTN17/TPKM283R1.DOCX","FR")</f>
      </c>
      <c r="K4" s="17">
        <f>HYPERLINK("https://docs.wto.org/imrd/directdoc.asp?DDFDocuments/v/G/TBTN17/TPKM283R1.DOCX","ES")</f>
      </c>
    </row>
    <row r="5">
      <c r="A5" s="11" t="s">
        <v>28</v>
      </c>
      <c r="B5" s="12" t="s">
        <v>19</v>
      </c>
      <c r="C5" s="13">
        <v>43115</v>
      </c>
      <c r="D5" s="14" t="s">
        <v>13</v>
      </c>
      <c r="E5" s="15" t="s">
        <v>29</v>
      </c>
      <c r="F5" s="16"/>
      <c r="G5" s="15" t="s">
        <v>30</v>
      </c>
      <c r="H5" s="15" t="s">
        <v>31</v>
      </c>
      <c r="I5" s="17">
        <f>HYPERLINK("https://docs.wto.org/imrd/directdoc.asp?DDFDocuments/t/G/TBTN17/TPKM289A1.DOCX","EN")</f>
      </c>
      <c r="J5" s="17">
        <f>HYPERLINK("https://docs.wto.org/imrd/directdoc.asp?DDFDocuments/u/G/TBTN17/TPKM289A1.DOCX","FR")</f>
      </c>
      <c r="K5" s="17">
        <f>HYPERLINK("https://docs.wto.org/imrd/directdoc.asp?DDFDocuments/v/G/TBTN17/TPKM289A1.DOCX","ES")</f>
      </c>
    </row>
    <row r="6">
      <c r="A6" s="11" t="s">
        <v>32</v>
      </c>
      <c r="B6" s="12" t="s">
        <v>19</v>
      </c>
      <c r="C6" s="13">
        <v>43115</v>
      </c>
      <c r="D6" s="14" t="s">
        <v>33</v>
      </c>
      <c r="E6" s="15" t="s">
        <v>34</v>
      </c>
      <c r="F6" s="16" t="s">
        <v>35</v>
      </c>
      <c r="G6" s="15" t="s">
        <v>36</v>
      </c>
      <c r="H6" s="15" t="s">
        <v>27</v>
      </c>
      <c r="I6" s="17">
        <f>HYPERLINK("https://docs.wto.org/imrd/directdoc.asp?DDFDocuments/t/G/TBTN18/TPKM313.DOCX","EN")</f>
      </c>
      <c r="J6" s="17">
        <f>HYPERLINK("https://docs.wto.org/imrd/directdoc.asp?DDFDocuments/u/G/TBTN18/TPKM313.DOCX","FR")</f>
      </c>
      <c r="K6" s="17">
        <f>HYPERLINK("https://docs.wto.org/imrd/directdoc.asp?DDFDocuments/v/G/TBTN18/TPKM313.DOCX","ES")</f>
      </c>
    </row>
    <row r="7">
      <c r="A7" s="11" t="s">
        <v>37</v>
      </c>
      <c r="B7" s="12" t="s">
        <v>38</v>
      </c>
      <c r="C7" s="13">
        <v>43115</v>
      </c>
      <c r="D7" s="14" t="s">
        <v>39</v>
      </c>
      <c r="E7" s="15" t="s">
        <v>40</v>
      </c>
      <c r="F7" s="16"/>
      <c r="G7" s="15" t="s">
        <v>41</v>
      </c>
      <c r="H7" s="15" t="s">
        <v>42</v>
      </c>
      <c r="I7" s="17">
        <f>HYPERLINK("https://docs.wto.org/imrd/directdoc.asp?DDFDocuments/t/G/TBTN17/USA1256C2.DOCX","EN")</f>
      </c>
      <c r="J7" s="17">
        <f>HYPERLINK("https://docs.wto.org/imrd/directdoc.asp?DDFDocuments/u/G/TBTN17/USA1256C2.DOCX","FR")</f>
      </c>
      <c r="K7" s="17">
        <f>HYPERLINK("https://docs.wto.org/imrd/directdoc.asp?DDFDocuments/v/G/TBTN17/USA1256C2.DOCX","ES")</f>
      </c>
    </row>
    <row r="8">
      <c r="A8" s="11" t="s">
        <v>43</v>
      </c>
      <c r="B8" s="12" t="s">
        <v>38</v>
      </c>
      <c r="C8" s="13">
        <v>43115</v>
      </c>
      <c r="D8" s="14" t="s">
        <v>33</v>
      </c>
      <c r="E8" s="15" t="s">
        <v>44</v>
      </c>
      <c r="F8" s="16"/>
      <c r="G8" s="15" t="s">
        <v>45</v>
      </c>
      <c r="H8" s="15" t="s">
        <v>46</v>
      </c>
      <c r="I8" s="17">
        <f>HYPERLINK("https://docs.wto.org/imrd/directdoc.asp?DDFDocuments/t/G/TBTN18/USA1333.DOCX","EN")</f>
      </c>
      <c r="J8" s="17">
        <f>HYPERLINK("https://docs.wto.org/imrd/directdoc.asp?DDFDocuments/u/G/TBTN18/USA1333.DOCX","FR")</f>
      </c>
      <c r="K8" s="17">
        <f>HYPERLINK("https://docs.wto.org/imrd/directdoc.asp?DDFDocuments/v/G/TBTN18/USA1333.DOCX","ES")</f>
      </c>
    </row>
    <row r="9">
      <c r="A9" s="11" t="s">
        <v>47</v>
      </c>
      <c r="B9" s="12" t="s">
        <v>48</v>
      </c>
      <c r="C9" s="13">
        <v>43112</v>
      </c>
      <c r="D9" s="14" t="s">
        <v>33</v>
      </c>
      <c r="E9" s="15" t="s">
        <v>49</v>
      </c>
      <c r="F9" s="16" t="s">
        <v>50</v>
      </c>
      <c r="G9" s="15" t="s">
        <v>51</v>
      </c>
      <c r="H9" s="15" t="s">
        <v>52</v>
      </c>
      <c r="I9" s="17">
        <f>HYPERLINK("https://docs.wto.org/imrd/directdoc.asp?DDFDocuments/t/G/TBTN18/BRA784.DOCX","EN")</f>
      </c>
      <c r="J9" s="17">
        <f>HYPERLINK("https://docs.wto.org/imrd/directdoc.asp?DDFDocuments/u/G/TBTN18/BRA784.DOCX","FR")</f>
      </c>
      <c r="K9" s="17">
        <f>HYPERLINK("https://docs.wto.org/imrd/directdoc.asp?DDFDocuments/v/G/TBTN18/BRA784.DOCX","ES")</f>
      </c>
    </row>
    <row r="10">
      <c r="A10" s="11" t="s">
        <v>53</v>
      </c>
      <c r="B10" s="12" t="s">
        <v>54</v>
      </c>
      <c r="C10" s="13">
        <v>43112</v>
      </c>
      <c r="D10" s="14" t="s">
        <v>33</v>
      </c>
      <c r="E10" s="15" t="s">
        <v>55</v>
      </c>
      <c r="F10" s="16"/>
      <c r="G10" s="15" t="s">
        <v>26</v>
      </c>
      <c r="H10" s="15" t="s">
        <v>56</v>
      </c>
      <c r="I10" s="17">
        <f>HYPERLINK("https://docs.wto.org/imrd/directdoc.asp?DDFDocuments/t/G/TBTN18/EU534.DOCX","EN")</f>
      </c>
      <c r="J10" s="17">
        <f>HYPERLINK("https://docs.wto.org/imrd/directdoc.asp?DDFDocuments/u/G/TBTN18/EU534.DOCX","FR")</f>
      </c>
      <c r="K10" s="17">
        <f>HYPERLINK("https://docs.wto.org/imrd/directdoc.asp?DDFDocuments/v/G/TBTN18/EU534.DOCX","ES")</f>
      </c>
    </row>
    <row r="11">
      <c r="A11" s="11" t="s">
        <v>57</v>
      </c>
      <c r="B11" s="12" t="s">
        <v>58</v>
      </c>
      <c r="C11" s="13">
        <v>43112</v>
      </c>
      <c r="D11" s="14" t="s">
        <v>13</v>
      </c>
      <c r="E11" s="15"/>
      <c r="F11" s="16"/>
      <c r="G11" s="15" t="s">
        <v>59</v>
      </c>
      <c r="H11" s="15" t="s">
        <v>42</v>
      </c>
      <c r="I11" s="17">
        <f>HYPERLINK("https://docs.wto.org/imrd/directdoc.asp?DDFDocuments/t/G/TBTN12/MEX247A1.DOCX","EN")</f>
      </c>
      <c r="J11" s="17">
        <f>HYPERLINK("https://docs.wto.org/imrd/directdoc.asp?DDFDocuments/u/G/TBTN12/MEX247A1.DOCX","FR")</f>
      </c>
      <c r="K11" s="17">
        <f>HYPERLINK("https://docs.wto.org/imrd/directdoc.asp?DDFDocuments/v/G/TBTN12/MEX247A1.DOCX","ES")</f>
      </c>
    </row>
    <row r="12">
      <c r="A12" s="11" t="s">
        <v>60</v>
      </c>
      <c r="B12" s="12" t="s">
        <v>48</v>
      </c>
      <c r="C12" s="13">
        <v>43111</v>
      </c>
      <c r="D12" s="14" t="s">
        <v>33</v>
      </c>
      <c r="E12" s="15" t="s">
        <v>61</v>
      </c>
      <c r="F12" s="16"/>
      <c r="G12" s="15" t="s">
        <v>51</v>
      </c>
      <c r="H12" s="15" t="s">
        <v>52</v>
      </c>
      <c r="I12" s="17">
        <f>HYPERLINK("https://docs.wto.org/imrd/directdoc.asp?DDFDocuments/t/G/TBTN18/BRA777.DOCX","EN")</f>
      </c>
      <c r="J12" s="17">
        <f>HYPERLINK("https://docs.wto.org/imrd/directdoc.asp?DDFDocuments/u/G/TBTN18/BRA777.DOCX","FR")</f>
      </c>
      <c r="K12" s="17">
        <f>HYPERLINK("https://docs.wto.org/imrd/directdoc.asp?DDFDocuments/v/G/TBTN18/BRA777.DOCX","ES")</f>
      </c>
    </row>
    <row r="13">
      <c r="A13" s="11" t="s">
        <v>62</v>
      </c>
      <c r="B13" s="12" t="s">
        <v>48</v>
      </c>
      <c r="C13" s="13">
        <v>43111</v>
      </c>
      <c r="D13" s="14" t="s">
        <v>33</v>
      </c>
      <c r="E13" s="15" t="s">
        <v>63</v>
      </c>
      <c r="F13" s="16"/>
      <c r="G13" s="15" t="s">
        <v>64</v>
      </c>
      <c r="H13" s="15" t="s">
        <v>52</v>
      </c>
      <c r="I13" s="17">
        <f>HYPERLINK("https://docs.wto.org/imrd/directdoc.asp?DDFDocuments/t/G/TBTN18/BRA778.DOCX","EN")</f>
      </c>
      <c r="J13" s="17">
        <f>HYPERLINK("https://docs.wto.org/imrd/directdoc.asp?DDFDocuments/u/G/TBTN18/BRA778.DOCX","FR")</f>
      </c>
      <c r="K13" s="17">
        <f>HYPERLINK("https://docs.wto.org/imrd/directdoc.asp?DDFDocuments/v/G/TBTN18/BRA778.DOCX","ES")</f>
      </c>
    </row>
    <row r="14">
      <c r="A14" s="11" t="s">
        <v>65</v>
      </c>
      <c r="B14" s="12" t="s">
        <v>48</v>
      </c>
      <c r="C14" s="13">
        <v>43111</v>
      </c>
      <c r="D14" s="14" t="s">
        <v>33</v>
      </c>
      <c r="E14" s="15" t="s">
        <v>66</v>
      </c>
      <c r="F14" s="16"/>
      <c r="G14" s="15" t="s">
        <v>26</v>
      </c>
      <c r="H14" s="15" t="s">
        <v>52</v>
      </c>
      <c r="I14" s="17">
        <f>HYPERLINK("https://docs.wto.org/imrd/directdoc.asp?DDFDocuments/t/G/TBTN18/BRA779.DOCX","EN")</f>
      </c>
      <c r="J14" s="17">
        <f>HYPERLINK("https://docs.wto.org/imrd/directdoc.asp?DDFDocuments/u/G/TBTN18/BRA779.DOCX","FR")</f>
      </c>
      <c r="K14" s="17">
        <f>HYPERLINK("https://docs.wto.org/imrd/directdoc.asp?DDFDocuments/v/G/TBTN18/BRA779.DOCX","ES")</f>
      </c>
    </row>
    <row r="15">
      <c r="A15" s="11" t="s">
        <v>67</v>
      </c>
      <c r="B15" s="12" t="s">
        <v>48</v>
      </c>
      <c r="C15" s="13">
        <v>43111</v>
      </c>
      <c r="D15" s="14" t="s">
        <v>33</v>
      </c>
      <c r="E15" s="15" t="s">
        <v>68</v>
      </c>
      <c r="F15" s="16"/>
      <c r="G15" s="15" t="s">
        <v>69</v>
      </c>
      <c r="H15" s="15" t="s">
        <v>52</v>
      </c>
      <c r="I15" s="17">
        <f>HYPERLINK("https://docs.wto.org/imrd/directdoc.asp?DDFDocuments/t/G/TBTN18/BRA780.DOCX","EN")</f>
      </c>
      <c r="J15" s="17">
        <f>HYPERLINK("https://docs.wto.org/imrd/directdoc.asp?DDFDocuments/u/G/TBTN18/BRA780.DOCX","FR")</f>
      </c>
      <c r="K15" s="17">
        <f>HYPERLINK("https://docs.wto.org/imrd/directdoc.asp?DDFDocuments/v/G/TBTN18/BRA780.DOCX","ES")</f>
      </c>
    </row>
    <row r="16">
      <c r="A16" s="11" t="s">
        <v>70</v>
      </c>
      <c r="B16" s="12" t="s">
        <v>48</v>
      </c>
      <c r="C16" s="13">
        <v>43111</v>
      </c>
      <c r="D16" s="14" t="s">
        <v>33</v>
      </c>
      <c r="E16" s="15" t="s">
        <v>71</v>
      </c>
      <c r="F16" s="16"/>
      <c r="G16" s="15" t="s">
        <v>26</v>
      </c>
      <c r="H16" s="15" t="s">
        <v>52</v>
      </c>
      <c r="I16" s="17">
        <f>HYPERLINK("https://docs.wto.org/imrd/directdoc.asp?DDFDocuments/t/G/TBTN18/BRA781.DOCX","EN")</f>
      </c>
      <c r="J16" s="17">
        <f>HYPERLINK("https://docs.wto.org/imrd/directdoc.asp?DDFDocuments/u/G/TBTN18/BRA781.DOCX","FR")</f>
      </c>
      <c r="K16" s="17">
        <f>HYPERLINK("https://docs.wto.org/imrd/directdoc.asp?DDFDocuments/v/G/TBTN18/BRA781.DOCX","ES")</f>
      </c>
    </row>
    <row r="17">
      <c r="A17" s="11" t="s">
        <v>72</v>
      </c>
      <c r="B17" s="12" t="s">
        <v>48</v>
      </c>
      <c r="C17" s="13">
        <v>43111</v>
      </c>
      <c r="D17" s="14" t="s">
        <v>33</v>
      </c>
      <c r="E17" s="15" t="s">
        <v>49</v>
      </c>
      <c r="F17" s="16" t="s">
        <v>50</v>
      </c>
      <c r="G17" s="15" t="s">
        <v>51</v>
      </c>
      <c r="H17" s="15" t="s">
        <v>52</v>
      </c>
      <c r="I17" s="17">
        <f>HYPERLINK("https://docs.wto.org/imrd/directdoc.asp?DDFDocuments/t/G/TBTN18/BRA782.DOCX","EN")</f>
      </c>
      <c r="J17" s="17">
        <f>HYPERLINK("https://docs.wto.org/imrd/directdoc.asp?DDFDocuments/u/G/TBTN18/BRA782.DOCX","FR")</f>
      </c>
      <c r="K17" s="17">
        <f>HYPERLINK("https://docs.wto.org/imrd/directdoc.asp?DDFDocuments/v/G/TBTN18/BRA782.DOCX","ES")</f>
      </c>
    </row>
    <row r="18">
      <c r="A18" s="11" t="s">
        <v>73</v>
      </c>
      <c r="B18" s="12" t="s">
        <v>48</v>
      </c>
      <c r="C18" s="13">
        <v>43111</v>
      </c>
      <c r="D18" s="14" t="s">
        <v>33</v>
      </c>
      <c r="E18" s="15" t="s">
        <v>74</v>
      </c>
      <c r="F18" s="16"/>
      <c r="G18" s="15" t="s">
        <v>51</v>
      </c>
      <c r="H18" s="15" t="s">
        <v>52</v>
      </c>
      <c r="I18" s="17">
        <f>HYPERLINK("https://docs.wto.org/imrd/directdoc.asp?DDFDocuments/t/G/TBTN18/BRA783.DOCX","EN")</f>
      </c>
      <c r="J18" s="17">
        <f>HYPERLINK("https://docs.wto.org/imrd/directdoc.asp?DDFDocuments/u/G/TBTN18/BRA783.DOCX","FR")</f>
      </c>
      <c r="K18" s="17">
        <f>HYPERLINK("https://docs.wto.org/imrd/directdoc.asp?DDFDocuments/v/G/TBTN18/BRA783.DOCX","ES")</f>
      </c>
    </row>
    <row r="19">
      <c r="A19" s="11" t="s">
        <v>75</v>
      </c>
      <c r="B19" s="12" t="s">
        <v>76</v>
      </c>
      <c r="C19" s="13">
        <v>43111</v>
      </c>
      <c r="D19" s="14" t="s">
        <v>33</v>
      </c>
      <c r="E19" s="15" t="s">
        <v>77</v>
      </c>
      <c r="F19" s="16"/>
      <c r="G19" s="15" t="s">
        <v>78</v>
      </c>
      <c r="H19" s="15" t="s">
        <v>52</v>
      </c>
      <c r="I19" s="17">
        <f>HYPERLINK("https://docs.wto.org/imrd/directdoc.asp?DDFDocuments/t/G/TBTN18/CAN539.DOCX","EN")</f>
      </c>
      <c r="J19" s="17">
        <f>HYPERLINK("https://docs.wto.org/imrd/directdoc.asp?DDFDocuments/u/G/TBTN18/CAN539.DOCX","FR")</f>
      </c>
      <c r="K19" s="17">
        <f>HYPERLINK("https://docs.wto.org/imrd/directdoc.asp?DDFDocuments/v/G/TBTN18/CAN539.DOCX","ES")</f>
      </c>
    </row>
    <row r="20">
      <c r="A20" s="11" t="s">
        <v>79</v>
      </c>
      <c r="B20" s="12" t="s">
        <v>76</v>
      </c>
      <c r="C20" s="13">
        <v>43111</v>
      </c>
      <c r="D20" s="14" t="s">
        <v>33</v>
      </c>
      <c r="E20" s="15" t="s">
        <v>80</v>
      </c>
      <c r="F20" s="16"/>
      <c r="G20" s="15" t="s">
        <v>81</v>
      </c>
      <c r="H20" s="15" t="s">
        <v>82</v>
      </c>
      <c r="I20" s="17">
        <f>HYPERLINK("https://docs.wto.org/imrd/directdoc.asp?DDFDocuments/t/G/TBTN18/CAN540.DOCX","EN")</f>
      </c>
      <c r="J20" s="17">
        <f>HYPERLINK("https://docs.wto.org/imrd/directdoc.asp?DDFDocuments/u/G/TBTN18/CAN540.DOCX","FR")</f>
      </c>
      <c r="K20" s="17">
        <f>HYPERLINK("https://docs.wto.org/imrd/directdoc.asp?DDFDocuments/v/G/TBTN18/CAN540.DOCX","ES")</f>
      </c>
    </row>
    <row r="21">
      <c r="A21" s="11" t="s">
        <v>83</v>
      </c>
      <c r="B21" s="12" t="s">
        <v>84</v>
      </c>
      <c r="C21" s="13">
        <v>43111</v>
      </c>
      <c r="D21" s="14" t="s">
        <v>13</v>
      </c>
      <c r="E21" s="15" t="s">
        <v>85</v>
      </c>
      <c r="F21" s="16"/>
      <c r="G21" s="15" t="s">
        <v>86</v>
      </c>
      <c r="H21" s="15" t="s">
        <v>87</v>
      </c>
      <c r="I21" s="17">
        <f>HYPERLINK("https://docs.wto.org/imrd/directdoc.asp?DDFDocuments/t/G/TBTN16/EGY156A1.DOCX","EN")</f>
      </c>
      <c r="J21" s="17">
        <f>HYPERLINK("https://docs.wto.org/imrd/directdoc.asp?DDFDocuments/u/G/TBTN16/EGY156A1.DOCX","FR")</f>
      </c>
      <c r="K21" s="17">
        <f>HYPERLINK("https://docs.wto.org/imrd/directdoc.asp?DDFDocuments/v/G/TBTN16/EGY156A1.DOCX","ES")</f>
      </c>
    </row>
    <row r="22">
      <c r="A22" s="11" t="s">
        <v>88</v>
      </c>
      <c r="B22" s="12" t="s">
        <v>84</v>
      </c>
      <c r="C22" s="13">
        <v>43111</v>
      </c>
      <c r="D22" s="14" t="s">
        <v>13</v>
      </c>
      <c r="E22" s="15" t="s">
        <v>89</v>
      </c>
      <c r="F22" s="16"/>
      <c r="G22" s="15" t="s">
        <v>90</v>
      </c>
      <c r="H22" s="15" t="s">
        <v>42</v>
      </c>
      <c r="I22" s="17">
        <f>HYPERLINK("https://docs.wto.org/imrd/directdoc.asp?DDFDocuments/t/G/TBTN16/EGY157A2.DOCX","EN")</f>
      </c>
      <c r="J22" s="17">
        <f>HYPERLINK("https://docs.wto.org/imrd/directdoc.asp?DDFDocuments/u/G/TBTN16/EGY157A2.DOCX","FR")</f>
      </c>
      <c r="K22" s="17">
        <f>HYPERLINK("https://docs.wto.org/imrd/directdoc.asp?DDFDocuments/v/G/TBTN16/EGY157A2.DOCX","ES")</f>
      </c>
    </row>
    <row r="23">
      <c r="A23" s="11" t="s">
        <v>91</v>
      </c>
      <c r="B23" s="12" t="s">
        <v>84</v>
      </c>
      <c r="C23" s="13">
        <v>43111</v>
      </c>
      <c r="D23" s="14" t="s">
        <v>33</v>
      </c>
      <c r="E23" s="15" t="s">
        <v>92</v>
      </c>
      <c r="F23" s="16"/>
      <c r="G23" s="15" t="s">
        <v>93</v>
      </c>
      <c r="H23" s="15" t="s">
        <v>52</v>
      </c>
      <c r="I23" s="17">
        <f>HYPERLINK("https://docs.wto.org/imrd/directdoc.asp?DDFDocuments/t/G/TBTN18/EGY172.DOCX","EN")</f>
      </c>
      <c r="J23" s="17">
        <f>HYPERLINK("https://docs.wto.org/imrd/directdoc.asp?DDFDocuments/u/G/TBTN18/EGY172.DOCX","FR")</f>
      </c>
      <c r="K23" s="17">
        <f>HYPERLINK("https://docs.wto.org/imrd/directdoc.asp?DDFDocuments/v/G/TBTN18/EGY172.DOCX","ES")</f>
      </c>
    </row>
    <row r="24">
      <c r="A24" s="11" t="s">
        <v>94</v>
      </c>
      <c r="B24" s="12" t="s">
        <v>84</v>
      </c>
      <c r="C24" s="13">
        <v>43111</v>
      </c>
      <c r="D24" s="14" t="s">
        <v>33</v>
      </c>
      <c r="E24" s="15" t="s">
        <v>95</v>
      </c>
      <c r="F24" s="16"/>
      <c r="G24" s="15" t="s">
        <v>96</v>
      </c>
      <c r="H24" s="15" t="s">
        <v>52</v>
      </c>
      <c r="I24" s="17">
        <f>HYPERLINK("https://docs.wto.org/imrd/directdoc.asp?DDFDocuments/t/G/TBTN18/EGY176.DOCX","EN")</f>
      </c>
      <c r="J24" s="17">
        <f>HYPERLINK("https://docs.wto.org/imrd/directdoc.asp?DDFDocuments/u/G/TBTN18/EGY176.DOCX","FR")</f>
      </c>
      <c r="K24" s="17">
        <f>HYPERLINK("https://docs.wto.org/imrd/directdoc.asp?DDFDocuments/v/G/TBTN18/EGY176.DOCX","ES")</f>
      </c>
    </row>
    <row r="25">
      <c r="A25" s="11" t="s">
        <v>97</v>
      </c>
      <c r="B25" s="12" t="s">
        <v>84</v>
      </c>
      <c r="C25" s="13">
        <v>43111</v>
      </c>
      <c r="D25" s="14" t="s">
        <v>33</v>
      </c>
      <c r="E25" s="15" t="s">
        <v>98</v>
      </c>
      <c r="F25" s="16"/>
      <c r="G25" s="15" t="s">
        <v>99</v>
      </c>
      <c r="H25" s="15" t="s">
        <v>46</v>
      </c>
      <c r="I25" s="17">
        <f>HYPERLINK("https://docs.wto.org/imrd/directdoc.asp?DDFDocuments/t/G/TBTN18/EGY178.DOCX","EN")</f>
      </c>
      <c r="J25" s="17">
        <f>HYPERLINK("https://docs.wto.org/imrd/directdoc.asp?DDFDocuments/u/G/TBTN18/EGY178.DOCX","FR")</f>
      </c>
      <c r="K25" s="17">
        <f>HYPERLINK("https://docs.wto.org/imrd/directdoc.asp?DDFDocuments/v/G/TBTN18/EGY178.DOCX","ES")</f>
      </c>
    </row>
    <row r="26">
      <c r="A26" s="11" t="s">
        <v>100</v>
      </c>
      <c r="B26" s="12" t="s">
        <v>101</v>
      </c>
      <c r="C26" s="13">
        <v>43111</v>
      </c>
      <c r="D26" s="14" t="s">
        <v>33</v>
      </c>
      <c r="E26" s="15"/>
      <c r="F26" s="16"/>
      <c r="G26" s="15" t="s">
        <v>102</v>
      </c>
      <c r="H26" s="15" t="s">
        <v>103</v>
      </c>
      <c r="I26" s="17">
        <f>HYPERLINK("https://docs.wto.org/imrd/directdoc.asp?DDFDocuments/t/G/TBTN18/KEN601.DOCX","EN")</f>
      </c>
      <c r="J26" s="17">
        <f>HYPERLINK("https://docs.wto.org/imrd/directdoc.asp?DDFDocuments/u/G/TBTN18/KEN601.DOCX","FR")</f>
      </c>
      <c r="K26" s="17">
        <f>HYPERLINK("https://docs.wto.org/imrd/directdoc.asp?DDFDocuments/v/G/TBTN18/KEN601.DOCX","ES")</f>
      </c>
    </row>
    <row r="27">
      <c r="A27" s="11" t="s">
        <v>104</v>
      </c>
      <c r="B27" s="12" t="s">
        <v>101</v>
      </c>
      <c r="C27" s="13">
        <v>43111</v>
      </c>
      <c r="D27" s="14" t="s">
        <v>33</v>
      </c>
      <c r="E27" s="15"/>
      <c r="F27" s="16"/>
      <c r="G27" s="15" t="s">
        <v>105</v>
      </c>
      <c r="H27" s="15" t="s">
        <v>106</v>
      </c>
      <c r="I27" s="17">
        <f>HYPERLINK("https://docs.wto.org/imrd/directdoc.asp?DDFDocuments/t/G/TBTN18/KEN602.DOCX","EN")</f>
      </c>
      <c r="J27" s="17">
        <f>HYPERLINK("https://docs.wto.org/imrd/directdoc.asp?DDFDocuments/u/G/TBTN18/KEN602.DOCX","FR")</f>
      </c>
      <c r="K27" s="17">
        <f>HYPERLINK("https://docs.wto.org/imrd/directdoc.asp?DDFDocuments/v/G/TBTN18/KEN602.DOCX","ES")</f>
      </c>
    </row>
    <row r="28">
      <c r="A28" s="11" t="s">
        <v>107</v>
      </c>
      <c r="B28" s="12" t="s">
        <v>101</v>
      </c>
      <c r="C28" s="13">
        <v>43111</v>
      </c>
      <c r="D28" s="14" t="s">
        <v>33</v>
      </c>
      <c r="E28" s="15"/>
      <c r="F28" s="16"/>
      <c r="G28" s="15" t="s">
        <v>105</v>
      </c>
      <c r="H28" s="15" t="s">
        <v>106</v>
      </c>
      <c r="I28" s="17">
        <f>HYPERLINK("https://docs.wto.org/imrd/directdoc.asp?DDFDocuments/t/G/TBTN18/KEN603.DOCX","EN")</f>
      </c>
      <c r="J28" s="17">
        <f>HYPERLINK("https://docs.wto.org/imrd/directdoc.asp?DDFDocuments/u/G/TBTN18/KEN603.DOCX","FR")</f>
      </c>
      <c r="K28" s="17">
        <f>HYPERLINK("https://docs.wto.org/imrd/directdoc.asp?DDFDocuments/v/G/TBTN18/KEN603.DOCX","ES")</f>
      </c>
    </row>
    <row r="29">
      <c r="A29" s="11" t="s">
        <v>108</v>
      </c>
      <c r="B29" s="12" t="s">
        <v>101</v>
      </c>
      <c r="C29" s="13">
        <v>43111</v>
      </c>
      <c r="D29" s="14" t="s">
        <v>33</v>
      </c>
      <c r="E29" s="15"/>
      <c r="F29" s="16"/>
      <c r="G29" s="15" t="s">
        <v>109</v>
      </c>
      <c r="H29" s="15" t="s">
        <v>103</v>
      </c>
      <c r="I29" s="17">
        <f>HYPERLINK("https://docs.wto.org/imrd/directdoc.asp?DDFDocuments/t/G/TBTN18/KEN604.DOCX","EN")</f>
      </c>
      <c r="J29" s="17">
        <f>HYPERLINK("https://docs.wto.org/imrd/directdoc.asp?DDFDocuments/u/G/TBTN18/KEN604.DOCX","FR")</f>
      </c>
      <c r="K29" s="17">
        <f>HYPERLINK("https://docs.wto.org/imrd/directdoc.asp?DDFDocuments/v/G/TBTN18/KEN604.DOCX","ES")</f>
      </c>
    </row>
    <row r="30">
      <c r="A30" s="11" t="s">
        <v>110</v>
      </c>
      <c r="B30" s="12" t="s">
        <v>101</v>
      </c>
      <c r="C30" s="13">
        <v>43111</v>
      </c>
      <c r="D30" s="14" t="s">
        <v>33</v>
      </c>
      <c r="E30" s="15"/>
      <c r="F30" s="16"/>
      <c r="G30" s="15" t="s">
        <v>105</v>
      </c>
      <c r="H30" s="15" t="s">
        <v>103</v>
      </c>
      <c r="I30" s="17">
        <f>HYPERLINK("https://docs.wto.org/imrd/directdoc.asp?DDFDocuments/t/G/TBTN18/KEN605.DOCX","EN")</f>
      </c>
      <c r="J30" s="17">
        <f>HYPERLINK("https://docs.wto.org/imrd/directdoc.asp?DDFDocuments/u/G/TBTN18/KEN605.DOCX","FR")</f>
      </c>
      <c r="K30" s="17">
        <f>HYPERLINK("https://docs.wto.org/imrd/directdoc.asp?DDFDocuments/v/G/TBTN18/KEN605.DOCX","ES")</f>
      </c>
    </row>
    <row r="31">
      <c r="A31" s="11" t="s">
        <v>111</v>
      </c>
      <c r="B31" s="12" t="s">
        <v>101</v>
      </c>
      <c r="C31" s="13">
        <v>43111</v>
      </c>
      <c r="D31" s="14" t="s">
        <v>33</v>
      </c>
      <c r="E31" s="15"/>
      <c r="F31" s="16"/>
      <c r="G31" s="15" t="s">
        <v>105</v>
      </c>
      <c r="H31" s="15" t="s">
        <v>106</v>
      </c>
      <c r="I31" s="17">
        <f>HYPERLINK("https://docs.wto.org/imrd/directdoc.asp?DDFDocuments/t/G/TBTN18/KEN606.DOCX","EN")</f>
      </c>
      <c r="J31" s="17">
        <f>HYPERLINK("https://docs.wto.org/imrd/directdoc.asp?DDFDocuments/u/G/TBTN18/KEN606.DOCX","FR")</f>
      </c>
      <c r="K31" s="17">
        <f>HYPERLINK("https://docs.wto.org/imrd/directdoc.asp?DDFDocuments/v/G/TBTN18/KEN606.DOCX","ES")</f>
      </c>
    </row>
    <row r="32">
      <c r="A32" s="11" t="s">
        <v>112</v>
      </c>
      <c r="B32" s="12" t="s">
        <v>101</v>
      </c>
      <c r="C32" s="13">
        <v>43111</v>
      </c>
      <c r="D32" s="14" t="s">
        <v>33</v>
      </c>
      <c r="E32" s="15"/>
      <c r="F32" s="16"/>
      <c r="G32" s="15" t="s">
        <v>113</v>
      </c>
      <c r="H32" s="15" t="s">
        <v>106</v>
      </c>
      <c r="I32" s="17">
        <f>HYPERLINK("https://docs.wto.org/imrd/directdoc.asp?DDFDocuments/t/G/TBTN18/KEN607.DOCX","EN")</f>
      </c>
      <c r="J32" s="17">
        <f>HYPERLINK("https://docs.wto.org/imrd/directdoc.asp?DDFDocuments/u/G/TBTN18/KEN607.DOCX","FR")</f>
      </c>
      <c r="K32" s="17">
        <f>HYPERLINK("https://docs.wto.org/imrd/directdoc.asp?DDFDocuments/v/G/TBTN18/KEN607.DOCX","ES")</f>
      </c>
    </row>
    <row r="33">
      <c r="A33" s="11" t="s">
        <v>114</v>
      </c>
      <c r="B33" s="12" t="s">
        <v>101</v>
      </c>
      <c r="C33" s="13">
        <v>43111</v>
      </c>
      <c r="D33" s="14" t="s">
        <v>33</v>
      </c>
      <c r="E33" s="15"/>
      <c r="F33" s="16"/>
      <c r="G33" s="15" t="s">
        <v>113</v>
      </c>
      <c r="H33" s="15" t="s">
        <v>106</v>
      </c>
      <c r="I33" s="17">
        <f>HYPERLINK("https://docs.wto.org/imrd/directdoc.asp?DDFDocuments/t/G/TBTN18/KEN608.DOCX","EN")</f>
      </c>
      <c r="J33" s="17">
        <f>HYPERLINK("https://docs.wto.org/imrd/directdoc.asp?DDFDocuments/u/G/TBTN18/KEN608.DOCX","FR")</f>
      </c>
      <c r="K33" s="17">
        <f>HYPERLINK("https://docs.wto.org/imrd/directdoc.asp?DDFDocuments/v/G/TBTN18/KEN608.DOCX","ES")</f>
      </c>
    </row>
    <row r="34">
      <c r="A34" s="11" t="s">
        <v>115</v>
      </c>
      <c r="B34" s="12" t="s">
        <v>101</v>
      </c>
      <c r="C34" s="13">
        <v>43111</v>
      </c>
      <c r="D34" s="14" t="s">
        <v>33</v>
      </c>
      <c r="E34" s="15"/>
      <c r="F34" s="16"/>
      <c r="G34" s="15" t="s">
        <v>113</v>
      </c>
      <c r="H34" s="15" t="s">
        <v>106</v>
      </c>
      <c r="I34" s="17">
        <f>HYPERLINK("https://docs.wto.org/imrd/directdoc.asp?DDFDocuments/t/G/TBTN18/KEN609.DOCX","EN")</f>
      </c>
      <c r="J34" s="17">
        <f>HYPERLINK("https://docs.wto.org/imrd/directdoc.asp?DDFDocuments/u/G/TBTN18/KEN609.DOCX","FR")</f>
      </c>
      <c r="K34" s="17">
        <f>HYPERLINK("https://docs.wto.org/imrd/directdoc.asp?DDFDocuments/v/G/TBTN18/KEN609.DOCX","ES")</f>
      </c>
    </row>
    <row r="35">
      <c r="A35" s="11" t="s">
        <v>116</v>
      </c>
      <c r="B35" s="12" t="s">
        <v>101</v>
      </c>
      <c r="C35" s="13">
        <v>43111</v>
      </c>
      <c r="D35" s="14" t="s">
        <v>33</v>
      </c>
      <c r="E35" s="15"/>
      <c r="F35" s="16"/>
      <c r="G35" s="15" t="s">
        <v>113</v>
      </c>
      <c r="H35" s="15" t="s">
        <v>106</v>
      </c>
      <c r="I35" s="17">
        <f>HYPERLINK("https://docs.wto.org/imrd/directdoc.asp?DDFDocuments/t/G/TBTN18/KEN610.DOCX","EN")</f>
      </c>
      <c r="J35" s="17">
        <f>HYPERLINK("https://docs.wto.org/imrd/directdoc.asp?DDFDocuments/u/G/TBTN18/KEN610.DOCX","FR")</f>
      </c>
      <c r="K35" s="17">
        <f>HYPERLINK("https://docs.wto.org/imrd/directdoc.asp?DDFDocuments/v/G/TBTN18/KEN610.DOCX","ES")</f>
      </c>
    </row>
    <row r="36">
      <c r="A36" s="11" t="s">
        <v>117</v>
      </c>
      <c r="B36" s="12" t="s">
        <v>101</v>
      </c>
      <c r="C36" s="13">
        <v>43111</v>
      </c>
      <c r="D36" s="14" t="s">
        <v>33</v>
      </c>
      <c r="E36" s="15"/>
      <c r="F36" s="16"/>
      <c r="G36" s="15" t="s">
        <v>113</v>
      </c>
      <c r="H36" s="15" t="s">
        <v>106</v>
      </c>
      <c r="I36" s="17">
        <f>HYPERLINK("https://docs.wto.org/imrd/directdoc.asp?DDFDocuments/t/G/TBTN18/KEN611.DOCX","EN")</f>
      </c>
      <c r="J36" s="17">
        <f>HYPERLINK("https://docs.wto.org/imrd/directdoc.asp?DDFDocuments/u/G/TBTN18/KEN611.DOCX","FR")</f>
      </c>
      <c r="K36" s="17">
        <f>HYPERLINK("https://docs.wto.org/imrd/directdoc.asp?DDFDocuments/v/G/TBTN18/KEN611.DOCX","ES")</f>
      </c>
    </row>
    <row r="37">
      <c r="A37" s="11" t="s">
        <v>118</v>
      </c>
      <c r="B37" s="12" t="s">
        <v>101</v>
      </c>
      <c r="C37" s="13">
        <v>43111</v>
      </c>
      <c r="D37" s="14" t="s">
        <v>33</v>
      </c>
      <c r="E37" s="15"/>
      <c r="F37" s="16"/>
      <c r="G37" s="15" t="s">
        <v>105</v>
      </c>
      <c r="H37" s="15" t="s">
        <v>106</v>
      </c>
      <c r="I37" s="17">
        <f>HYPERLINK("https://docs.wto.org/imrd/directdoc.asp?DDFDocuments/t/G/TBTN18/KEN612.DOCX","EN")</f>
      </c>
      <c r="J37" s="17">
        <f>HYPERLINK("https://docs.wto.org/imrd/directdoc.asp?DDFDocuments/u/G/TBTN18/KEN612.DOCX","FR")</f>
      </c>
      <c r="K37" s="17">
        <f>HYPERLINK("https://docs.wto.org/imrd/directdoc.asp?DDFDocuments/v/G/TBTN18/KEN612.DOCX","ES")</f>
      </c>
    </row>
    <row r="38">
      <c r="A38" s="11" t="s">
        <v>119</v>
      </c>
      <c r="B38" s="12" t="s">
        <v>101</v>
      </c>
      <c r="C38" s="13">
        <v>43111</v>
      </c>
      <c r="D38" s="14" t="s">
        <v>33</v>
      </c>
      <c r="E38" s="15"/>
      <c r="F38" s="16"/>
      <c r="G38" s="15" t="s">
        <v>105</v>
      </c>
      <c r="H38" s="15" t="s">
        <v>106</v>
      </c>
      <c r="I38" s="17">
        <f>HYPERLINK("https://docs.wto.org/imrd/directdoc.asp?DDFDocuments/t/G/TBTN18/KEN613.DOCX","EN")</f>
      </c>
      <c r="J38" s="17">
        <f>HYPERLINK("https://docs.wto.org/imrd/directdoc.asp?DDFDocuments/u/G/TBTN18/KEN613.DOCX","FR")</f>
      </c>
      <c r="K38" s="17">
        <f>HYPERLINK("https://docs.wto.org/imrd/directdoc.asp?DDFDocuments/v/G/TBTN18/KEN613.DOCX","ES")</f>
      </c>
    </row>
    <row r="39">
      <c r="A39" s="11" t="s">
        <v>120</v>
      </c>
      <c r="B39" s="12" t="s">
        <v>101</v>
      </c>
      <c r="C39" s="13">
        <v>43111</v>
      </c>
      <c r="D39" s="14" t="s">
        <v>33</v>
      </c>
      <c r="E39" s="15"/>
      <c r="F39" s="16" t="s">
        <v>121</v>
      </c>
      <c r="G39" s="15" t="s">
        <v>122</v>
      </c>
      <c r="H39" s="15" t="s">
        <v>106</v>
      </c>
      <c r="I39" s="17">
        <f>HYPERLINK("https://docs.wto.org/imrd/directdoc.asp?DDFDocuments/t/G/TBTN18/KEN614.DOCX","EN")</f>
      </c>
      <c r="J39" s="17">
        <f>HYPERLINK("https://docs.wto.org/imrd/directdoc.asp?DDFDocuments/u/G/TBTN18/KEN614.DOCX","FR")</f>
      </c>
      <c r="K39" s="17">
        <f>HYPERLINK("https://docs.wto.org/imrd/directdoc.asp?DDFDocuments/v/G/TBTN18/KEN614.DOCX","ES")</f>
      </c>
    </row>
    <row r="40">
      <c r="A40" s="11" t="s">
        <v>123</v>
      </c>
      <c r="B40" s="12" t="s">
        <v>101</v>
      </c>
      <c r="C40" s="13">
        <v>43111</v>
      </c>
      <c r="D40" s="14" t="s">
        <v>33</v>
      </c>
      <c r="E40" s="15"/>
      <c r="F40" s="16"/>
      <c r="G40" s="15" t="s">
        <v>124</v>
      </c>
      <c r="H40" s="15" t="s">
        <v>106</v>
      </c>
      <c r="I40" s="17">
        <f>HYPERLINK("https://docs.wto.org/imrd/directdoc.asp?DDFDocuments/t/G/TBTN18/KEN615.DOCX","EN")</f>
      </c>
      <c r="J40" s="17">
        <f>HYPERLINK("https://docs.wto.org/imrd/directdoc.asp?DDFDocuments/u/G/TBTN18/KEN615.DOCX","FR")</f>
      </c>
      <c r="K40" s="17">
        <f>HYPERLINK("https://docs.wto.org/imrd/directdoc.asp?DDFDocuments/v/G/TBTN18/KEN615.DOCX","ES")</f>
      </c>
    </row>
    <row r="41">
      <c r="A41" s="11" t="s">
        <v>125</v>
      </c>
      <c r="B41" s="12" t="s">
        <v>101</v>
      </c>
      <c r="C41" s="13">
        <v>43111</v>
      </c>
      <c r="D41" s="14" t="s">
        <v>33</v>
      </c>
      <c r="E41" s="15"/>
      <c r="F41" s="16"/>
      <c r="G41" s="15" t="s">
        <v>124</v>
      </c>
      <c r="H41" s="15" t="s">
        <v>106</v>
      </c>
      <c r="I41" s="17">
        <f>HYPERLINK("https://docs.wto.org/imrd/directdoc.asp?DDFDocuments/t/G/TBTN18/KEN616.DOCX","EN")</f>
      </c>
      <c r="J41" s="17">
        <f>HYPERLINK("https://docs.wto.org/imrd/directdoc.asp?DDFDocuments/u/G/TBTN18/KEN616.DOCX","FR")</f>
      </c>
      <c r="K41" s="17">
        <f>HYPERLINK("https://docs.wto.org/imrd/directdoc.asp?DDFDocuments/v/G/TBTN18/KEN616.DOCX","ES")</f>
      </c>
    </row>
    <row r="42">
      <c r="A42" s="11" t="s">
        <v>126</v>
      </c>
      <c r="B42" s="12" t="s">
        <v>101</v>
      </c>
      <c r="C42" s="13">
        <v>43111</v>
      </c>
      <c r="D42" s="14" t="s">
        <v>33</v>
      </c>
      <c r="E42" s="15"/>
      <c r="F42" s="16"/>
      <c r="G42" s="15" t="s">
        <v>124</v>
      </c>
      <c r="H42" s="15" t="s">
        <v>106</v>
      </c>
      <c r="I42" s="17">
        <f>HYPERLINK("https://docs.wto.org/imrd/directdoc.asp?DDFDocuments/t/G/TBTN18/KEN617.DOCX","EN")</f>
      </c>
      <c r="J42" s="17">
        <f>HYPERLINK("https://docs.wto.org/imrd/directdoc.asp?DDFDocuments/u/G/TBTN18/KEN617.DOCX","FR")</f>
      </c>
      <c r="K42" s="17">
        <f>HYPERLINK("https://docs.wto.org/imrd/directdoc.asp?DDFDocuments/v/G/TBTN18/KEN617.DOCX","ES")</f>
      </c>
    </row>
    <row r="43">
      <c r="A43" s="11" t="s">
        <v>127</v>
      </c>
      <c r="B43" s="12" t="s">
        <v>101</v>
      </c>
      <c r="C43" s="13">
        <v>43111</v>
      </c>
      <c r="D43" s="14" t="s">
        <v>33</v>
      </c>
      <c r="E43" s="15"/>
      <c r="F43" s="16"/>
      <c r="G43" s="15" t="s">
        <v>124</v>
      </c>
      <c r="H43" s="15" t="s">
        <v>106</v>
      </c>
      <c r="I43" s="17">
        <f>HYPERLINK("https://docs.wto.org/imrd/directdoc.asp?DDFDocuments/t/G/TBTN18/KEN618.DOCX","EN")</f>
      </c>
      <c r="J43" s="17">
        <f>HYPERLINK("https://docs.wto.org/imrd/directdoc.asp?DDFDocuments/u/G/TBTN18/KEN618.DOCX","FR")</f>
      </c>
      <c r="K43" s="17">
        <f>HYPERLINK("https://docs.wto.org/imrd/directdoc.asp?DDFDocuments/v/G/TBTN18/KEN618.DOCX","ES")</f>
      </c>
    </row>
    <row r="44">
      <c r="A44" s="11" t="s">
        <v>128</v>
      </c>
      <c r="B44" s="12" t="s">
        <v>101</v>
      </c>
      <c r="C44" s="13">
        <v>43111</v>
      </c>
      <c r="D44" s="14" t="s">
        <v>33</v>
      </c>
      <c r="E44" s="15"/>
      <c r="F44" s="16"/>
      <c r="G44" s="15" t="s">
        <v>124</v>
      </c>
      <c r="H44" s="15" t="s">
        <v>106</v>
      </c>
      <c r="I44" s="17">
        <f>HYPERLINK("https://docs.wto.org/imrd/directdoc.asp?DDFDocuments/t/G/TBTN18/KEN619.DOCX","EN")</f>
      </c>
      <c r="J44" s="17">
        <f>HYPERLINK("https://docs.wto.org/imrd/directdoc.asp?DDFDocuments/u/G/TBTN18/KEN619.DOCX","FR")</f>
      </c>
      <c r="K44" s="17">
        <f>HYPERLINK("https://docs.wto.org/imrd/directdoc.asp?DDFDocuments/v/G/TBTN18/KEN619.DOCX","ES")</f>
      </c>
    </row>
    <row r="45">
      <c r="A45" s="11" t="s">
        <v>129</v>
      </c>
      <c r="B45" s="12" t="s">
        <v>101</v>
      </c>
      <c r="C45" s="13">
        <v>43111</v>
      </c>
      <c r="D45" s="14" t="s">
        <v>33</v>
      </c>
      <c r="E45" s="15"/>
      <c r="F45" s="16" t="s">
        <v>121</v>
      </c>
      <c r="G45" s="15" t="s">
        <v>122</v>
      </c>
      <c r="H45" s="15" t="s">
        <v>106</v>
      </c>
      <c r="I45" s="17">
        <f>HYPERLINK("https://docs.wto.org/imrd/directdoc.asp?DDFDocuments/t/G/TBTN18/KEN620.DOCX","EN")</f>
      </c>
      <c r="J45" s="17">
        <f>HYPERLINK("https://docs.wto.org/imrd/directdoc.asp?DDFDocuments/u/G/TBTN18/KEN620.DOCX","FR")</f>
      </c>
      <c r="K45" s="17">
        <f>HYPERLINK("https://docs.wto.org/imrd/directdoc.asp?DDFDocuments/v/G/TBTN18/KEN620.DOCX","ES")</f>
      </c>
    </row>
    <row r="46">
      <c r="A46" s="11" t="s">
        <v>130</v>
      </c>
      <c r="B46" s="12" t="s">
        <v>101</v>
      </c>
      <c r="C46" s="13">
        <v>43111</v>
      </c>
      <c r="D46" s="14" t="s">
        <v>33</v>
      </c>
      <c r="E46" s="15"/>
      <c r="F46" s="16"/>
      <c r="G46" s="15" t="s">
        <v>131</v>
      </c>
      <c r="H46" s="15" t="s">
        <v>103</v>
      </c>
      <c r="I46" s="17">
        <f>HYPERLINK("https://docs.wto.org/imrd/directdoc.asp?DDFDocuments/t/G/TBTN18/KEN621.DOCX","EN")</f>
      </c>
      <c r="J46" s="17">
        <f>HYPERLINK("https://docs.wto.org/imrd/directdoc.asp?DDFDocuments/u/G/TBTN18/KEN621.DOCX","FR")</f>
      </c>
      <c r="K46" s="17">
        <f>HYPERLINK("https://docs.wto.org/imrd/directdoc.asp?DDFDocuments/v/G/TBTN18/KEN621.DOCX","ES")</f>
      </c>
    </row>
    <row r="47">
      <c r="A47" s="11" t="s">
        <v>132</v>
      </c>
      <c r="B47" s="12" t="s">
        <v>101</v>
      </c>
      <c r="C47" s="13">
        <v>43111</v>
      </c>
      <c r="D47" s="14" t="s">
        <v>33</v>
      </c>
      <c r="E47" s="15"/>
      <c r="F47" s="16"/>
      <c r="G47" s="15" t="s">
        <v>131</v>
      </c>
      <c r="H47" s="15" t="s">
        <v>106</v>
      </c>
      <c r="I47" s="17">
        <f>HYPERLINK("https://docs.wto.org/imrd/directdoc.asp?DDFDocuments/t/G/TBTN18/KEN622.DOCX","EN")</f>
      </c>
      <c r="J47" s="17">
        <f>HYPERLINK("https://docs.wto.org/imrd/directdoc.asp?DDFDocuments/u/G/TBTN18/KEN622.DOCX","FR")</f>
      </c>
      <c r="K47" s="17">
        <f>HYPERLINK("https://docs.wto.org/imrd/directdoc.asp?DDFDocuments/v/G/TBTN18/KEN622.DOCX","ES")</f>
      </c>
    </row>
    <row r="48">
      <c r="A48" s="11" t="s">
        <v>133</v>
      </c>
      <c r="B48" s="12" t="s">
        <v>101</v>
      </c>
      <c r="C48" s="13">
        <v>43111</v>
      </c>
      <c r="D48" s="14" t="s">
        <v>33</v>
      </c>
      <c r="E48" s="15"/>
      <c r="F48" s="16"/>
      <c r="G48" s="15" t="s">
        <v>134</v>
      </c>
      <c r="H48" s="15" t="s">
        <v>106</v>
      </c>
      <c r="I48" s="17">
        <f>HYPERLINK("https://docs.wto.org/imrd/directdoc.asp?DDFDocuments/t/G/TBTN18/KEN623.DOCX","EN")</f>
      </c>
      <c r="J48" s="17">
        <f>HYPERLINK("https://docs.wto.org/imrd/directdoc.asp?DDFDocuments/u/G/TBTN18/KEN623.DOCX","FR")</f>
      </c>
      <c r="K48" s="17">
        <f>HYPERLINK("https://docs.wto.org/imrd/directdoc.asp?DDFDocuments/v/G/TBTN18/KEN623.DOCX","ES")</f>
      </c>
    </row>
    <row r="49">
      <c r="A49" s="11" t="s">
        <v>135</v>
      </c>
      <c r="B49" s="12" t="s">
        <v>101</v>
      </c>
      <c r="C49" s="13">
        <v>43111</v>
      </c>
      <c r="D49" s="14" t="s">
        <v>33</v>
      </c>
      <c r="E49" s="15"/>
      <c r="F49" s="16"/>
      <c r="G49" s="15" t="s">
        <v>136</v>
      </c>
      <c r="H49" s="15" t="s">
        <v>106</v>
      </c>
      <c r="I49" s="17">
        <f>HYPERLINK("https://docs.wto.org/imrd/directdoc.asp?DDFDocuments/t/G/TBTN18/KEN624.DOCX","EN")</f>
      </c>
      <c r="J49" s="17">
        <f>HYPERLINK("https://docs.wto.org/imrd/directdoc.asp?DDFDocuments/u/G/TBTN18/KEN624.DOCX","FR")</f>
      </c>
      <c r="K49" s="17">
        <f>HYPERLINK("https://docs.wto.org/imrd/directdoc.asp?DDFDocuments/v/G/TBTN18/KEN624.DOCX","ES")</f>
      </c>
    </row>
    <row r="50">
      <c r="A50" s="11" t="s">
        <v>137</v>
      </c>
      <c r="B50" s="12" t="s">
        <v>101</v>
      </c>
      <c r="C50" s="13">
        <v>43111</v>
      </c>
      <c r="D50" s="14" t="s">
        <v>33</v>
      </c>
      <c r="E50" s="15"/>
      <c r="F50" s="16" t="s">
        <v>121</v>
      </c>
      <c r="G50" s="15" t="s">
        <v>122</v>
      </c>
      <c r="H50" s="15" t="s">
        <v>106</v>
      </c>
      <c r="I50" s="17">
        <f>HYPERLINK("https://docs.wto.org/imrd/directdoc.asp?DDFDocuments/t/G/TBTN18/KEN625.DOCX","EN")</f>
      </c>
      <c r="J50" s="17">
        <f>HYPERLINK("https://docs.wto.org/imrd/directdoc.asp?DDFDocuments/u/G/TBTN18/KEN625.DOCX","FR")</f>
      </c>
      <c r="K50" s="17">
        <f>HYPERLINK("https://docs.wto.org/imrd/directdoc.asp?DDFDocuments/v/G/TBTN18/KEN625.DOCX","ES")</f>
      </c>
    </row>
    <row r="51">
      <c r="A51" s="11" t="s">
        <v>138</v>
      </c>
      <c r="B51" s="12" t="s">
        <v>139</v>
      </c>
      <c r="C51" s="13">
        <v>43111</v>
      </c>
      <c r="D51" s="14" t="s">
        <v>33</v>
      </c>
      <c r="E51" s="15" t="s">
        <v>140</v>
      </c>
      <c r="F51" s="16"/>
      <c r="G51" s="15" t="s">
        <v>141</v>
      </c>
      <c r="H51" s="15" t="s">
        <v>142</v>
      </c>
      <c r="I51" s="17">
        <f>HYPERLINK("https://docs.wto.org/imrd/directdoc.asp?DDFDocuments/t/G/TBTN18/KOR749.DOCX","EN")</f>
      </c>
      <c r="J51" s="17">
        <f>HYPERLINK("https://docs.wto.org/imrd/directdoc.asp?DDFDocuments/u/G/TBTN18/KOR749.DOCX","FR")</f>
      </c>
      <c r="K51" s="17">
        <f>HYPERLINK("https://docs.wto.org/imrd/directdoc.asp?DDFDocuments/v/G/TBTN18/KOR749.DOCX","ES")</f>
      </c>
    </row>
    <row r="52">
      <c r="A52" s="11" t="s">
        <v>143</v>
      </c>
      <c r="B52" s="12" t="s">
        <v>144</v>
      </c>
      <c r="C52" s="13">
        <v>43111</v>
      </c>
      <c r="D52" s="14" t="s">
        <v>33</v>
      </c>
      <c r="E52" s="15" t="s">
        <v>145</v>
      </c>
      <c r="F52" s="16"/>
      <c r="G52" s="15" t="s">
        <v>131</v>
      </c>
      <c r="H52" s="15" t="s">
        <v>106</v>
      </c>
      <c r="I52" s="17">
        <f>HYPERLINK("https://docs.wto.org/imrd/directdoc.asp?DDFDocuments/t/G/TBTN18/RWA106.DOCX","EN")</f>
      </c>
      <c r="J52" s="17">
        <f>HYPERLINK("https://docs.wto.org/imrd/directdoc.asp?DDFDocuments/u/G/TBTN18/RWA106.DOCX","FR")</f>
      </c>
      <c r="K52" s="17">
        <f>HYPERLINK("https://docs.wto.org/imrd/directdoc.asp?DDFDocuments/v/G/TBTN18/RWA106.DOCX","ES")</f>
      </c>
    </row>
    <row r="53">
      <c r="A53" s="11" t="s">
        <v>146</v>
      </c>
      <c r="B53" s="12" t="s">
        <v>144</v>
      </c>
      <c r="C53" s="13">
        <v>43111</v>
      </c>
      <c r="D53" s="14" t="s">
        <v>33</v>
      </c>
      <c r="E53" s="15" t="s">
        <v>147</v>
      </c>
      <c r="F53" s="16"/>
      <c r="G53" s="15" t="s">
        <v>131</v>
      </c>
      <c r="H53" s="15" t="s">
        <v>106</v>
      </c>
      <c r="I53" s="17">
        <f>HYPERLINK("https://docs.wto.org/imrd/directdoc.asp?DDFDocuments/t/G/TBTN18/RWA107.DOCX","EN")</f>
      </c>
      <c r="J53" s="17">
        <f>HYPERLINK("https://docs.wto.org/imrd/directdoc.asp?DDFDocuments/u/G/TBTN18/RWA107.DOCX","FR")</f>
      </c>
      <c r="K53" s="17">
        <f>HYPERLINK("https://docs.wto.org/imrd/directdoc.asp?DDFDocuments/v/G/TBTN18/RWA107.DOCX","ES")</f>
      </c>
    </row>
    <row r="54">
      <c r="A54" s="11" t="s">
        <v>148</v>
      </c>
      <c r="B54" s="12" t="s">
        <v>149</v>
      </c>
      <c r="C54" s="13">
        <v>43111</v>
      </c>
      <c r="D54" s="14" t="s">
        <v>33</v>
      </c>
      <c r="E54" s="15"/>
      <c r="F54" s="16"/>
      <c r="G54" s="15" t="s">
        <v>113</v>
      </c>
      <c r="H54" s="15" t="s">
        <v>103</v>
      </c>
      <c r="I54" s="17">
        <f>HYPERLINK("https://docs.wto.org/imrd/directdoc.asp?DDFDocuments/t/G/TBTN18/SEN10.DOCX","EN")</f>
      </c>
      <c r="J54" s="17">
        <f>HYPERLINK("https://docs.wto.org/imrd/directdoc.asp?DDFDocuments/u/G/TBTN18/SEN10.DOCX","FR")</f>
      </c>
      <c r="K54" s="17">
        <f>HYPERLINK("https://docs.wto.org/imrd/directdoc.asp?DDFDocuments/v/G/TBTN18/SEN10.DOCX","ES")</f>
      </c>
    </row>
    <row r="55">
      <c r="A55" s="11" t="s">
        <v>150</v>
      </c>
      <c r="B55" s="12" t="s">
        <v>151</v>
      </c>
      <c r="C55" s="13">
        <v>43111</v>
      </c>
      <c r="D55" s="14" t="s">
        <v>33</v>
      </c>
      <c r="E55" s="15"/>
      <c r="F55" s="16"/>
      <c r="G55" s="15" t="s">
        <v>152</v>
      </c>
      <c r="H55" s="15" t="s">
        <v>153</v>
      </c>
      <c r="I55" s="17">
        <f>HYPERLINK("https://docs.wto.org/imrd/directdoc.asp?DDFDocuments/t/G/TBTN18/SVN102.DOCX","EN")</f>
      </c>
      <c r="J55" s="17">
        <f>HYPERLINK("https://docs.wto.org/imrd/directdoc.asp?DDFDocuments/u/G/TBTN18/SVN102.DOCX","FR")</f>
      </c>
      <c r="K55" s="17">
        <f>HYPERLINK("https://docs.wto.org/imrd/directdoc.asp?DDFDocuments/v/G/TBTN18/SVN102.DOCX","ES")</f>
      </c>
    </row>
    <row r="56">
      <c r="A56" s="11" t="s">
        <v>154</v>
      </c>
      <c r="B56" s="12" t="s">
        <v>38</v>
      </c>
      <c r="C56" s="13">
        <v>43111</v>
      </c>
      <c r="D56" s="14" t="s">
        <v>33</v>
      </c>
      <c r="E56" s="15" t="s">
        <v>155</v>
      </c>
      <c r="F56" s="16"/>
      <c r="G56" s="15" t="s">
        <v>156</v>
      </c>
      <c r="H56" s="15" t="s">
        <v>52</v>
      </c>
      <c r="I56" s="17">
        <f>HYPERLINK("https://docs.wto.org/imrd/directdoc.asp?DDFDocuments/t/G/TBTN18/USA1331.DOCX","EN")</f>
      </c>
      <c r="J56" s="17">
        <f>HYPERLINK("https://docs.wto.org/imrd/directdoc.asp?DDFDocuments/u/G/TBTN18/USA1331.DOCX","FR")</f>
      </c>
      <c r="K56" s="17">
        <f>HYPERLINK("https://docs.wto.org/imrd/directdoc.asp?DDFDocuments/v/G/TBTN18/USA1331.DOCX","ES")</f>
      </c>
    </row>
    <row r="57">
      <c r="A57" s="11" t="s">
        <v>157</v>
      </c>
      <c r="B57" s="12" t="s">
        <v>38</v>
      </c>
      <c r="C57" s="13">
        <v>43111</v>
      </c>
      <c r="D57" s="14" t="s">
        <v>33</v>
      </c>
      <c r="E57" s="15" t="s">
        <v>158</v>
      </c>
      <c r="F57" s="16"/>
      <c r="G57" s="15" t="s">
        <v>159</v>
      </c>
      <c r="H57" s="15" t="s">
        <v>46</v>
      </c>
      <c r="I57" s="17">
        <f>HYPERLINK("https://docs.wto.org/imrd/directdoc.asp?DDFDocuments/t/G/TBTN18/USA1332.DOCX","EN")</f>
      </c>
      <c r="J57" s="17">
        <f>HYPERLINK("https://docs.wto.org/imrd/directdoc.asp?DDFDocuments/u/G/TBTN18/USA1332.DOCX","FR")</f>
      </c>
      <c r="K57" s="17">
        <f>HYPERLINK("https://docs.wto.org/imrd/directdoc.asp?DDFDocuments/v/G/TBTN18/USA1332.DOCX","ES")</f>
      </c>
    </row>
    <row r="58">
      <c r="A58" s="11" t="s">
        <v>160</v>
      </c>
      <c r="B58" s="12" t="s">
        <v>84</v>
      </c>
      <c r="C58" s="13">
        <v>43110</v>
      </c>
      <c r="D58" s="14" t="s">
        <v>13</v>
      </c>
      <c r="E58" s="15" t="s">
        <v>161</v>
      </c>
      <c r="F58" s="16"/>
      <c r="G58" s="15" t="s">
        <v>162</v>
      </c>
      <c r="H58" s="15"/>
      <c r="I58" s="17">
        <f>HYPERLINK("https://docs.wto.org/imrd/directdoc.asp?DDFDocuments/t/G/TBTN05/EGY1A2.DOCX","EN")</f>
      </c>
      <c r="J58" s="17">
        <f>HYPERLINK("https://docs.wto.org/imrd/directdoc.asp?DDFDocuments/u/G/TBTN05/EGY1A2.DOCX","FR")</f>
      </c>
      <c r="K58" s="17">
        <f>HYPERLINK("https://docs.wto.org/imrd/directdoc.asp?DDFDocuments/v/G/TBTN05/EGY1A2.DOCX","ES")</f>
      </c>
    </row>
    <row r="59">
      <c r="A59" s="11" t="s">
        <v>163</v>
      </c>
      <c r="B59" s="12" t="s">
        <v>84</v>
      </c>
      <c r="C59" s="13">
        <v>43110</v>
      </c>
      <c r="D59" s="14" t="s">
        <v>13</v>
      </c>
      <c r="E59" s="15" t="s">
        <v>161</v>
      </c>
      <c r="F59" s="16"/>
      <c r="G59" s="15" t="s">
        <v>164</v>
      </c>
      <c r="H59" s="15"/>
      <c r="I59" s="17">
        <f>HYPERLINK("https://docs.wto.org/imrd/directdoc.asp?DDFDocuments/t/G/TBTN05/EGY1A3.DOCX","EN")</f>
      </c>
      <c r="J59" s="17">
        <f>HYPERLINK("https://docs.wto.org/imrd/directdoc.asp?DDFDocuments/u/G/TBTN05/EGY1A3.DOCX","FR")</f>
      </c>
      <c r="K59" s="17">
        <f>HYPERLINK("https://docs.wto.org/imrd/directdoc.asp?DDFDocuments/v/G/TBTN05/EGY1A3.DOCX","ES")</f>
      </c>
    </row>
    <row r="60">
      <c r="A60" s="11" t="s">
        <v>165</v>
      </c>
      <c r="B60" s="12" t="s">
        <v>84</v>
      </c>
      <c r="C60" s="13">
        <v>43110</v>
      </c>
      <c r="D60" s="14" t="s">
        <v>13</v>
      </c>
      <c r="E60" s="15" t="s">
        <v>166</v>
      </c>
      <c r="F60" s="16"/>
      <c r="G60" s="15" t="s">
        <v>167</v>
      </c>
      <c r="H60" s="15" t="s">
        <v>42</v>
      </c>
      <c r="I60" s="17">
        <f>HYPERLINK("https://docs.wto.org/imrd/directdoc.asp?DDFDocuments/t/G/TBTN16/EGY117A1.DOCX","EN")</f>
      </c>
      <c r="J60" s="17">
        <f>HYPERLINK("https://docs.wto.org/imrd/directdoc.asp?DDFDocuments/u/G/TBTN16/EGY117A1.DOCX","FR")</f>
      </c>
      <c r="K60" s="17">
        <f>HYPERLINK("https://docs.wto.org/imrd/directdoc.asp?DDFDocuments/v/G/TBTN16/EGY117A1.DOCX","ES")</f>
      </c>
    </row>
    <row r="61">
      <c r="A61" s="11" t="s">
        <v>168</v>
      </c>
      <c r="B61" s="12" t="s">
        <v>84</v>
      </c>
      <c r="C61" s="13">
        <v>43110</v>
      </c>
      <c r="D61" s="14" t="s">
        <v>13</v>
      </c>
      <c r="E61" s="15" t="s">
        <v>166</v>
      </c>
      <c r="F61" s="16"/>
      <c r="G61" s="15" t="s">
        <v>167</v>
      </c>
      <c r="H61" s="15" t="s">
        <v>42</v>
      </c>
      <c r="I61" s="17">
        <f>HYPERLINK("https://docs.wto.org/imrd/directdoc.asp?DDFDocuments/t/G/TBTN16/EGY118A1.DOCX","EN")</f>
      </c>
      <c r="J61" s="17">
        <f>HYPERLINK("https://docs.wto.org/imrd/directdoc.asp?DDFDocuments/u/G/TBTN16/EGY118A1.DOCX","FR")</f>
      </c>
      <c r="K61" s="17">
        <f>HYPERLINK("https://docs.wto.org/imrd/directdoc.asp?DDFDocuments/v/G/TBTN16/EGY118A1.DOCX","ES")</f>
      </c>
    </row>
    <row r="62">
      <c r="A62" s="11" t="s">
        <v>169</v>
      </c>
      <c r="B62" s="12" t="s">
        <v>84</v>
      </c>
      <c r="C62" s="13">
        <v>43110</v>
      </c>
      <c r="D62" s="14" t="s">
        <v>13</v>
      </c>
      <c r="E62" s="15" t="s">
        <v>170</v>
      </c>
      <c r="F62" s="16"/>
      <c r="G62" s="15" t="s">
        <v>171</v>
      </c>
      <c r="H62" s="15" t="s">
        <v>42</v>
      </c>
      <c r="I62" s="17">
        <f>HYPERLINK("https://docs.wto.org/imrd/directdoc.asp?DDFDocuments/t/G/TBTN17/EGY166A1.DOCX","EN")</f>
      </c>
      <c r="J62" s="17">
        <f>HYPERLINK("https://docs.wto.org/imrd/directdoc.asp?DDFDocuments/u/G/TBTN17/EGY166A1.DOCX","FR")</f>
      </c>
      <c r="K62" s="17">
        <f>HYPERLINK("https://docs.wto.org/imrd/directdoc.asp?DDFDocuments/v/G/TBTN17/EGY166A1.DOCX","ES")</f>
      </c>
    </row>
    <row r="63">
      <c r="A63" s="11" t="s">
        <v>172</v>
      </c>
      <c r="B63" s="12" t="s">
        <v>84</v>
      </c>
      <c r="C63" s="13">
        <v>43110</v>
      </c>
      <c r="D63" s="14" t="s">
        <v>33</v>
      </c>
      <c r="E63" s="15" t="s">
        <v>173</v>
      </c>
      <c r="F63" s="16"/>
      <c r="G63" s="15" t="s">
        <v>174</v>
      </c>
      <c r="H63" s="15" t="s">
        <v>52</v>
      </c>
      <c r="I63" s="17">
        <f>HYPERLINK("https://docs.wto.org/imrd/directdoc.asp?DDFDocuments/t/G/TBTN18/EGY169.DOCX","EN")</f>
      </c>
      <c r="J63" s="17">
        <f>HYPERLINK("https://docs.wto.org/imrd/directdoc.asp?DDFDocuments/u/G/TBTN18/EGY169.DOCX","FR")</f>
      </c>
      <c r="K63" s="17">
        <f>HYPERLINK("https://docs.wto.org/imrd/directdoc.asp?DDFDocuments/v/G/TBTN18/EGY169.DOCX","ES")</f>
      </c>
    </row>
    <row r="64">
      <c r="A64" s="11" t="s">
        <v>175</v>
      </c>
      <c r="B64" s="12" t="s">
        <v>84</v>
      </c>
      <c r="C64" s="13">
        <v>43110</v>
      </c>
      <c r="D64" s="14" t="s">
        <v>33</v>
      </c>
      <c r="E64" s="15" t="s">
        <v>176</v>
      </c>
      <c r="F64" s="16"/>
      <c r="G64" s="15" t="s">
        <v>36</v>
      </c>
      <c r="H64" s="15" t="s">
        <v>52</v>
      </c>
      <c r="I64" s="17">
        <f>HYPERLINK("https://docs.wto.org/imrd/directdoc.asp?DDFDocuments/t/G/TBTN18/EGY170.DOCX","EN")</f>
      </c>
      <c r="J64" s="17">
        <f>HYPERLINK("https://docs.wto.org/imrd/directdoc.asp?DDFDocuments/u/G/TBTN18/EGY170.DOCX","FR")</f>
      </c>
      <c r="K64" s="17">
        <f>HYPERLINK("https://docs.wto.org/imrd/directdoc.asp?DDFDocuments/v/G/TBTN18/EGY170.DOCX","ES")</f>
      </c>
    </row>
    <row r="65">
      <c r="A65" s="11" t="s">
        <v>177</v>
      </c>
      <c r="B65" s="12" t="s">
        <v>84</v>
      </c>
      <c r="C65" s="13">
        <v>43110</v>
      </c>
      <c r="D65" s="14" t="s">
        <v>33</v>
      </c>
      <c r="E65" s="15" t="s">
        <v>178</v>
      </c>
      <c r="F65" s="16"/>
      <c r="G65" s="15" t="s">
        <v>179</v>
      </c>
      <c r="H65" s="15" t="s">
        <v>52</v>
      </c>
      <c r="I65" s="17">
        <f>HYPERLINK("https://docs.wto.org/imrd/directdoc.asp?DDFDocuments/t/G/TBTN18/EGY171.DOCX","EN")</f>
      </c>
      <c r="J65" s="17">
        <f>HYPERLINK("https://docs.wto.org/imrd/directdoc.asp?DDFDocuments/u/G/TBTN18/EGY171.DOCX","FR")</f>
      </c>
      <c r="K65" s="17">
        <f>HYPERLINK("https://docs.wto.org/imrd/directdoc.asp?DDFDocuments/v/G/TBTN18/EGY171.DOCX","ES")</f>
      </c>
    </row>
    <row r="66">
      <c r="A66" s="11" t="s">
        <v>180</v>
      </c>
      <c r="B66" s="12" t="s">
        <v>84</v>
      </c>
      <c r="C66" s="13">
        <v>43110</v>
      </c>
      <c r="D66" s="14" t="s">
        <v>33</v>
      </c>
      <c r="E66" s="15" t="s">
        <v>181</v>
      </c>
      <c r="F66" s="16"/>
      <c r="G66" s="15" t="s">
        <v>182</v>
      </c>
      <c r="H66" s="15" t="s">
        <v>46</v>
      </c>
      <c r="I66" s="17">
        <f>HYPERLINK("https://docs.wto.org/imrd/directdoc.asp?DDFDocuments/t/G/TBTN18/EGY173.DOCX","EN")</f>
      </c>
      <c r="J66" s="17">
        <f>HYPERLINK("https://docs.wto.org/imrd/directdoc.asp?DDFDocuments/u/G/TBTN18/EGY173.DOCX","FR")</f>
      </c>
      <c r="K66" s="17">
        <f>HYPERLINK("https://docs.wto.org/imrd/directdoc.asp?DDFDocuments/v/G/TBTN18/EGY173.DOCX","ES")</f>
      </c>
    </row>
    <row r="67">
      <c r="A67" s="11" t="s">
        <v>183</v>
      </c>
      <c r="B67" s="12" t="s">
        <v>84</v>
      </c>
      <c r="C67" s="13">
        <v>43110</v>
      </c>
      <c r="D67" s="14" t="s">
        <v>33</v>
      </c>
      <c r="E67" s="15" t="s">
        <v>184</v>
      </c>
      <c r="F67" s="16"/>
      <c r="G67" s="15" t="s">
        <v>185</v>
      </c>
      <c r="H67" s="15" t="s">
        <v>52</v>
      </c>
      <c r="I67" s="17">
        <f>HYPERLINK("https://docs.wto.org/imrd/directdoc.asp?DDFDocuments/t/G/TBTN18/EGY174.DOCX","EN")</f>
      </c>
      <c r="J67" s="17">
        <f>HYPERLINK("https://docs.wto.org/imrd/directdoc.asp?DDFDocuments/u/G/TBTN18/EGY174.DOCX","FR")</f>
      </c>
      <c r="K67" s="17">
        <f>HYPERLINK("https://docs.wto.org/imrd/directdoc.asp?DDFDocuments/v/G/TBTN18/EGY174.DOCX","ES")</f>
      </c>
    </row>
    <row r="68">
      <c r="A68" s="11" t="s">
        <v>186</v>
      </c>
      <c r="B68" s="12" t="s">
        <v>84</v>
      </c>
      <c r="C68" s="13">
        <v>43110</v>
      </c>
      <c r="D68" s="14" t="s">
        <v>33</v>
      </c>
      <c r="E68" s="15" t="s">
        <v>187</v>
      </c>
      <c r="F68" s="16"/>
      <c r="G68" s="15" t="s">
        <v>188</v>
      </c>
      <c r="H68" s="15" t="s">
        <v>52</v>
      </c>
      <c r="I68" s="17">
        <f>HYPERLINK("https://docs.wto.org/imrd/directdoc.asp?DDFDocuments/t/G/TBTN18/EGY175.DOCX","EN")</f>
      </c>
      <c r="J68" s="17">
        <f>HYPERLINK("https://docs.wto.org/imrd/directdoc.asp?DDFDocuments/u/G/TBTN18/EGY175.DOCX","FR")</f>
      </c>
      <c r="K68" s="17">
        <f>HYPERLINK("https://docs.wto.org/imrd/directdoc.asp?DDFDocuments/v/G/TBTN18/EGY175.DOCX","ES")</f>
      </c>
    </row>
    <row r="69">
      <c r="A69" s="11" t="s">
        <v>189</v>
      </c>
      <c r="B69" s="12" t="s">
        <v>84</v>
      </c>
      <c r="C69" s="13">
        <v>43110</v>
      </c>
      <c r="D69" s="14" t="s">
        <v>33</v>
      </c>
      <c r="E69" s="15" t="s">
        <v>190</v>
      </c>
      <c r="F69" s="16"/>
      <c r="G69" s="15" t="s">
        <v>191</v>
      </c>
      <c r="H69" s="15" t="s">
        <v>52</v>
      </c>
      <c r="I69" s="17">
        <f>HYPERLINK("https://docs.wto.org/imrd/directdoc.asp?DDFDocuments/t/G/TBTN18/EGY177.DOCX","EN")</f>
      </c>
      <c r="J69" s="17"/>
      <c r="K69" s="17">
        <f>HYPERLINK("https://docs.wto.org/imrd/directdoc.asp?DDFDocuments/v/G/TBTN18/EGY177.DOCX","ES")</f>
      </c>
    </row>
    <row r="70">
      <c r="A70" s="11" t="s">
        <v>192</v>
      </c>
      <c r="B70" s="12" t="s">
        <v>84</v>
      </c>
      <c r="C70" s="13">
        <v>43110</v>
      </c>
      <c r="D70" s="14" t="s">
        <v>13</v>
      </c>
      <c r="E70" s="15" t="s">
        <v>161</v>
      </c>
      <c r="F70" s="16"/>
      <c r="G70" s="15" t="s">
        <v>193</v>
      </c>
      <c r="H70" s="15"/>
      <c r="I70" s="17">
        <f>HYPERLINK("https://docs.wto.org/imrd/directdoc.asp?DDFDocuments/t/G/TBTN05/EGY2A2.DOCX","EN")</f>
      </c>
      <c r="J70" s="17">
        <f>HYPERLINK("https://docs.wto.org/imrd/directdoc.asp?DDFDocuments/u/G/TBTN05/EGY2A2.DOCX","FR")</f>
      </c>
      <c r="K70" s="17">
        <f>HYPERLINK("https://docs.wto.org/imrd/directdoc.asp?DDFDocuments/v/G/TBTN05/EGY2A2.DOCX","ES")</f>
      </c>
    </row>
    <row r="71">
      <c r="A71" s="11" t="s">
        <v>194</v>
      </c>
      <c r="B71" s="12" t="s">
        <v>84</v>
      </c>
      <c r="C71" s="13">
        <v>43110</v>
      </c>
      <c r="D71" s="14" t="s">
        <v>13</v>
      </c>
      <c r="E71" s="15" t="s">
        <v>161</v>
      </c>
      <c r="F71" s="16"/>
      <c r="G71" s="15" t="s">
        <v>96</v>
      </c>
      <c r="H71" s="15"/>
      <c r="I71" s="17">
        <f>HYPERLINK("https://docs.wto.org/imrd/directdoc.asp?DDFDocuments/t/G/TBTN05/EGY2A3.DOCX","EN")</f>
      </c>
      <c r="J71" s="17">
        <f>HYPERLINK("https://docs.wto.org/imrd/directdoc.asp?DDFDocuments/u/G/TBTN05/EGY2A3.DOCX","FR")</f>
      </c>
      <c r="K71" s="17">
        <f>HYPERLINK("https://docs.wto.org/imrd/directdoc.asp?DDFDocuments/v/G/TBTN05/EGY2A3.DOCX","ES")</f>
      </c>
    </row>
    <row r="72">
      <c r="A72" s="11" t="s">
        <v>195</v>
      </c>
      <c r="B72" s="12" t="s">
        <v>84</v>
      </c>
      <c r="C72" s="13">
        <v>43110</v>
      </c>
      <c r="D72" s="14" t="s">
        <v>13</v>
      </c>
      <c r="E72" s="15" t="s">
        <v>161</v>
      </c>
      <c r="F72" s="16"/>
      <c r="G72" s="15" t="s">
        <v>196</v>
      </c>
      <c r="H72" s="15"/>
      <c r="I72" s="17">
        <f>HYPERLINK("https://docs.wto.org/imrd/directdoc.asp?DDFDocuments/t/G/TBTN05/EGY2A4.DOCX","EN")</f>
      </c>
      <c r="J72" s="17">
        <f>HYPERLINK("https://docs.wto.org/imrd/directdoc.asp?DDFDocuments/u/G/TBTN05/EGY2A4.DOCX","FR")</f>
      </c>
      <c r="K72" s="17">
        <f>HYPERLINK("https://docs.wto.org/imrd/directdoc.asp?DDFDocuments/v/G/TBTN05/EGY2A4.DOCX","ES")</f>
      </c>
    </row>
    <row r="73">
      <c r="A73" s="11" t="s">
        <v>197</v>
      </c>
      <c r="B73" s="12" t="s">
        <v>84</v>
      </c>
      <c r="C73" s="13">
        <v>43110</v>
      </c>
      <c r="D73" s="14" t="s">
        <v>13</v>
      </c>
      <c r="E73" s="15" t="s">
        <v>198</v>
      </c>
      <c r="F73" s="16"/>
      <c r="G73" s="15" t="s">
        <v>199</v>
      </c>
      <c r="H73" s="15"/>
      <c r="I73" s="17">
        <f>HYPERLINK("https://docs.wto.org/imrd/directdoc.asp?DDFDocuments/t/G/TBTN05/EGY3A10.DOCX","EN")</f>
      </c>
      <c r="J73" s="17">
        <f>HYPERLINK("https://docs.wto.org/imrd/directdoc.asp?DDFDocuments/u/G/TBTN05/EGY3A10.DOCX","FR")</f>
      </c>
      <c r="K73" s="17">
        <f>HYPERLINK("https://docs.wto.org/imrd/directdoc.asp?DDFDocuments/v/G/TBTN05/EGY3A10.DOCX","ES")</f>
      </c>
    </row>
    <row r="74">
      <c r="A74" s="11" t="s">
        <v>200</v>
      </c>
      <c r="B74" s="12" t="s">
        <v>84</v>
      </c>
      <c r="C74" s="13">
        <v>43110</v>
      </c>
      <c r="D74" s="14" t="s">
        <v>13</v>
      </c>
      <c r="E74" s="15" t="s">
        <v>198</v>
      </c>
      <c r="F74" s="16"/>
      <c r="G74" s="15" t="s">
        <v>201</v>
      </c>
      <c r="H74" s="15"/>
      <c r="I74" s="17">
        <f>HYPERLINK("https://docs.wto.org/imrd/directdoc.asp?DDFDocuments/t/G/TBTN05/EGY3A11.DOCX","EN")</f>
      </c>
      <c r="J74" s="17">
        <f>HYPERLINK("https://docs.wto.org/imrd/directdoc.asp?DDFDocuments/u/G/TBTN05/EGY3A11.DOCX","FR")</f>
      </c>
      <c r="K74" s="17">
        <f>HYPERLINK("https://docs.wto.org/imrd/directdoc.asp?DDFDocuments/v/G/TBTN05/EGY3A11.DOCX","ES")</f>
      </c>
    </row>
    <row r="75">
      <c r="A75" s="11" t="s">
        <v>202</v>
      </c>
      <c r="B75" s="12" t="s">
        <v>84</v>
      </c>
      <c r="C75" s="13">
        <v>43110</v>
      </c>
      <c r="D75" s="14" t="s">
        <v>13</v>
      </c>
      <c r="E75" s="15" t="s">
        <v>198</v>
      </c>
      <c r="F75" s="16"/>
      <c r="G75" s="15" t="s">
        <v>203</v>
      </c>
      <c r="H75" s="15"/>
      <c r="I75" s="17">
        <f>HYPERLINK("https://docs.wto.org/imrd/directdoc.asp?DDFDocuments/t/G/TBTN05/EGY3A5.DOCX","EN")</f>
      </c>
      <c r="J75" s="17">
        <f>HYPERLINK("https://docs.wto.org/imrd/directdoc.asp?DDFDocuments/u/G/TBTN05/EGY3A5.DOCX","FR")</f>
      </c>
      <c r="K75" s="17">
        <f>HYPERLINK("https://docs.wto.org/imrd/directdoc.asp?DDFDocuments/v/G/TBTN05/EGY3A5.DOCX","ES")</f>
      </c>
    </row>
    <row r="76">
      <c r="A76" s="11" t="s">
        <v>204</v>
      </c>
      <c r="B76" s="12" t="s">
        <v>84</v>
      </c>
      <c r="C76" s="13">
        <v>43110</v>
      </c>
      <c r="D76" s="14" t="s">
        <v>13</v>
      </c>
      <c r="E76" s="15" t="s">
        <v>198</v>
      </c>
      <c r="F76" s="16"/>
      <c r="G76" s="15" t="s">
        <v>36</v>
      </c>
      <c r="H76" s="15"/>
      <c r="I76" s="17">
        <f>HYPERLINK("https://docs.wto.org/imrd/directdoc.asp?DDFDocuments/t/G/TBTN05/EGY3A6.DOCX","EN")</f>
      </c>
      <c r="J76" s="17">
        <f>HYPERLINK("https://docs.wto.org/imrd/directdoc.asp?DDFDocuments/u/G/TBTN05/EGY3A6.DOCX","FR")</f>
      </c>
      <c r="K76" s="17">
        <f>HYPERLINK("https://docs.wto.org/imrd/directdoc.asp?DDFDocuments/v/G/TBTN05/EGY3A6.DOCX","ES")</f>
      </c>
    </row>
    <row r="77">
      <c r="A77" s="11" t="s">
        <v>205</v>
      </c>
      <c r="B77" s="12" t="s">
        <v>84</v>
      </c>
      <c r="C77" s="13">
        <v>43110</v>
      </c>
      <c r="D77" s="14" t="s">
        <v>13</v>
      </c>
      <c r="E77" s="15" t="s">
        <v>198</v>
      </c>
      <c r="F77" s="16"/>
      <c r="G77" s="15" t="s">
        <v>206</v>
      </c>
      <c r="H77" s="15"/>
      <c r="I77" s="17">
        <f>HYPERLINK("https://docs.wto.org/imrd/directdoc.asp?DDFDocuments/t/G/TBTN05/EGY3A7.DOCX","EN")</f>
      </c>
      <c r="J77" s="17">
        <f>HYPERLINK("https://docs.wto.org/imrd/directdoc.asp?DDFDocuments/u/G/TBTN05/EGY3A7.DOCX","FR")</f>
      </c>
      <c r="K77" s="17">
        <f>HYPERLINK("https://docs.wto.org/imrd/directdoc.asp?DDFDocuments/v/G/TBTN05/EGY3A7.DOCX","ES")</f>
      </c>
    </row>
    <row r="78">
      <c r="A78" s="11" t="s">
        <v>207</v>
      </c>
      <c r="B78" s="12" t="s">
        <v>84</v>
      </c>
      <c r="C78" s="13">
        <v>43110</v>
      </c>
      <c r="D78" s="14" t="s">
        <v>13</v>
      </c>
      <c r="E78" s="15" t="s">
        <v>198</v>
      </c>
      <c r="F78" s="16"/>
      <c r="G78" s="15" t="s">
        <v>36</v>
      </c>
      <c r="H78" s="15"/>
      <c r="I78" s="17">
        <f>HYPERLINK("https://docs.wto.org/imrd/directdoc.asp?DDFDocuments/t/G/TBTN05/EGY3A8.DOCX","EN")</f>
      </c>
      <c r="J78" s="17">
        <f>HYPERLINK("https://docs.wto.org/imrd/directdoc.asp?DDFDocuments/u/G/TBTN05/EGY3A8.DOCX","FR")</f>
      </c>
      <c r="K78" s="17">
        <f>HYPERLINK("https://docs.wto.org/imrd/directdoc.asp?DDFDocuments/v/G/TBTN05/EGY3A8.DOCX","ES")</f>
      </c>
    </row>
    <row r="79">
      <c r="A79" s="11" t="s">
        <v>208</v>
      </c>
      <c r="B79" s="12" t="s">
        <v>84</v>
      </c>
      <c r="C79" s="13">
        <v>43110</v>
      </c>
      <c r="D79" s="14" t="s">
        <v>13</v>
      </c>
      <c r="E79" s="15" t="s">
        <v>198</v>
      </c>
      <c r="F79" s="16"/>
      <c r="G79" s="15" t="s">
        <v>209</v>
      </c>
      <c r="H79" s="15"/>
      <c r="I79" s="17">
        <f>HYPERLINK("https://docs.wto.org/imrd/directdoc.asp?DDFDocuments/t/G/TBTN05/EGY3A9.DOCX","EN")</f>
      </c>
      <c r="J79" s="17">
        <f>HYPERLINK("https://docs.wto.org/imrd/directdoc.asp?DDFDocuments/u/G/TBTN05/EGY3A9.DOCX","FR")</f>
      </c>
      <c r="K79" s="17">
        <f>HYPERLINK("https://docs.wto.org/imrd/directdoc.asp?DDFDocuments/v/G/TBTN05/EGY3A9.DOCX","ES")</f>
      </c>
    </row>
    <row r="80">
      <c r="A80" s="11" t="s">
        <v>210</v>
      </c>
      <c r="B80" s="12" t="s">
        <v>84</v>
      </c>
      <c r="C80" s="13">
        <v>43110</v>
      </c>
      <c r="D80" s="14" t="s">
        <v>13</v>
      </c>
      <c r="E80" s="15" t="s">
        <v>161</v>
      </c>
      <c r="F80" s="16"/>
      <c r="G80" s="15" t="s">
        <v>193</v>
      </c>
      <c r="H80" s="15" t="s">
        <v>42</v>
      </c>
      <c r="I80" s="17">
        <f>HYPERLINK("https://docs.wto.org/imrd/directdoc.asp?DDFDocuments/t/G/TBTN13/EGY34A1.DOCX","EN")</f>
      </c>
      <c r="J80" s="17">
        <f>HYPERLINK("https://docs.wto.org/imrd/directdoc.asp?DDFDocuments/u/G/TBTN13/EGY34A1.DOCX","FR")</f>
      </c>
      <c r="K80" s="17">
        <f>HYPERLINK("https://docs.wto.org/imrd/directdoc.asp?DDFDocuments/v/G/TBTN13/EGY34A1.DOCX","ES")</f>
      </c>
    </row>
    <row r="81">
      <c r="A81" s="11" t="s">
        <v>211</v>
      </c>
      <c r="B81" s="12" t="s">
        <v>84</v>
      </c>
      <c r="C81" s="13">
        <v>43110</v>
      </c>
      <c r="D81" s="14" t="s">
        <v>13</v>
      </c>
      <c r="E81" s="15" t="s">
        <v>212</v>
      </c>
      <c r="F81" s="16"/>
      <c r="G81" s="15" t="s">
        <v>213</v>
      </c>
      <c r="H81" s="15" t="s">
        <v>214</v>
      </c>
      <c r="I81" s="17">
        <f>HYPERLINK("https://docs.wto.org/imrd/directdoc.asp?DDFDocuments/t/G/TBTN14/EGY68A3.DOCX","EN")</f>
      </c>
      <c r="J81" s="17">
        <f>HYPERLINK("https://docs.wto.org/imrd/directdoc.asp?DDFDocuments/u/G/TBTN14/EGY68A3.DOCX","FR")</f>
      </c>
      <c r="K81" s="17">
        <f>HYPERLINK("https://docs.wto.org/imrd/directdoc.asp?DDFDocuments/v/G/TBTN14/EGY68A3.DOCX","ES")</f>
      </c>
    </row>
    <row r="82">
      <c r="A82" s="11" t="s">
        <v>215</v>
      </c>
      <c r="B82" s="12" t="s">
        <v>216</v>
      </c>
      <c r="C82" s="13">
        <v>43110</v>
      </c>
      <c r="D82" s="14" t="s">
        <v>13</v>
      </c>
      <c r="E82" s="15" t="s">
        <v>217</v>
      </c>
      <c r="F82" s="16" t="s">
        <v>218</v>
      </c>
      <c r="G82" s="15" t="s">
        <v>219</v>
      </c>
      <c r="H82" s="15" t="s">
        <v>42</v>
      </c>
      <c r="I82" s="17">
        <f>HYPERLINK("https://docs.wto.org/imrd/directdoc.asp?DDFDocuments/t/G/TBTN18/JPN577A1.DOCX","EN")</f>
      </c>
      <c r="J82" s="17">
        <f>HYPERLINK("https://docs.wto.org/imrd/directdoc.asp?DDFDocuments/u/G/TBTN18/JPN577A1.DOCX","FR")</f>
      </c>
      <c r="K82" s="17">
        <f>HYPERLINK("https://docs.wto.org/imrd/directdoc.asp?DDFDocuments/v/G/TBTN18/JPN577A1.DOCX","ES")</f>
      </c>
    </row>
    <row r="83">
      <c r="A83" s="11" t="s">
        <v>220</v>
      </c>
      <c r="B83" s="12" t="s">
        <v>216</v>
      </c>
      <c r="C83" s="13">
        <v>43110</v>
      </c>
      <c r="D83" s="14" t="s">
        <v>33</v>
      </c>
      <c r="E83" s="15" t="s">
        <v>221</v>
      </c>
      <c r="F83" s="16"/>
      <c r="G83" s="15" t="s">
        <v>26</v>
      </c>
      <c r="H83" s="15" t="s">
        <v>52</v>
      </c>
      <c r="I83" s="17">
        <f>HYPERLINK("https://docs.wto.org/imrd/directdoc.asp?DDFDocuments/t/G/TBTN18/JPN580.DOCX","EN")</f>
      </c>
      <c r="J83" s="17">
        <f>HYPERLINK("https://docs.wto.org/imrd/directdoc.asp?DDFDocuments/u/G/TBTN18/JPN580.DOCX","FR")</f>
      </c>
      <c r="K83" s="17">
        <f>HYPERLINK("https://docs.wto.org/imrd/directdoc.asp?DDFDocuments/v/G/TBTN18/JPN580.DOCX","ES")</f>
      </c>
    </row>
    <row r="84">
      <c r="A84" s="11" t="s">
        <v>222</v>
      </c>
      <c r="B84" s="12" t="s">
        <v>216</v>
      </c>
      <c r="C84" s="13">
        <v>43110</v>
      </c>
      <c r="D84" s="14" t="s">
        <v>33</v>
      </c>
      <c r="E84" s="15" t="s">
        <v>223</v>
      </c>
      <c r="F84" s="16"/>
      <c r="G84" s="15" t="s">
        <v>224</v>
      </c>
      <c r="H84" s="15" t="s">
        <v>52</v>
      </c>
      <c r="I84" s="17">
        <f>HYPERLINK("https://docs.wto.org/imrd/directdoc.asp?DDFDocuments/t/G/TBTN18/JPN581.DOCX","EN")</f>
      </c>
      <c r="J84" s="17">
        <f>HYPERLINK("https://docs.wto.org/imrd/directdoc.asp?DDFDocuments/u/G/TBTN18/JPN581.DOCX","FR")</f>
      </c>
      <c r="K84" s="17">
        <f>HYPERLINK("https://docs.wto.org/imrd/directdoc.asp?DDFDocuments/v/G/TBTN18/JPN581.DOCX","ES")</f>
      </c>
    </row>
    <row r="85">
      <c r="A85" s="11" t="s">
        <v>225</v>
      </c>
      <c r="B85" s="12" t="s">
        <v>58</v>
      </c>
      <c r="C85" s="13">
        <v>43110</v>
      </c>
      <c r="D85" s="14" t="s">
        <v>13</v>
      </c>
      <c r="E85" s="15"/>
      <c r="F85" s="16" t="s">
        <v>226</v>
      </c>
      <c r="G85" s="15" t="s">
        <v>227</v>
      </c>
      <c r="H85" s="15" t="s">
        <v>42</v>
      </c>
      <c r="I85" s="17">
        <f>HYPERLINK("https://docs.wto.org/imrd/directdoc.asp?DDFDocuments/t/G/TBTN16/MEX331A2.DOCX","EN")</f>
      </c>
      <c r="J85" s="17">
        <f>HYPERLINK("https://docs.wto.org/imrd/directdoc.asp?DDFDocuments/u/G/TBTN16/MEX331A2.DOCX","FR")</f>
      </c>
      <c r="K85" s="17">
        <f>HYPERLINK("https://docs.wto.org/imrd/directdoc.asp?DDFDocuments/v/G/TBTN16/MEX331A2.DOCX","ES")</f>
      </c>
    </row>
    <row r="86">
      <c r="A86" s="11" t="s">
        <v>228</v>
      </c>
      <c r="B86" s="12" t="s">
        <v>58</v>
      </c>
      <c r="C86" s="13">
        <v>43110</v>
      </c>
      <c r="D86" s="14" t="s">
        <v>33</v>
      </c>
      <c r="E86" s="15" t="s">
        <v>229</v>
      </c>
      <c r="F86" s="16"/>
      <c r="G86" s="15" t="s">
        <v>230</v>
      </c>
      <c r="H86" s="15" t="s">
        <v>82</v>
      </c>
      <c r="I86" s="17">
        <f>HYPERLINK("https://docs.wto.org/imrd/directdoc.asp?DDFDocuments/t/G/TBTN18/MEX388.DOCX","EN")</f>
      </c>
      <c r="J86" s="17">
        <f>HYPERLINK("https://docs.wto.org/imrd/directdoc.asp?DDFDocuments/u/G/TBTN18/MEX388.DOCX","FR")</f>
      </c>
      <c r="K86" s="17">
        <f>HYPERLINK("https://docs.wto.org/imrd/directdoc.asp?DDFDocuments/v/G/TBTN18/MEX388.DOCX","ES")</f>
      </c>
    </row>
    <row r="87">
      <c r="A87" s="11" t="s">
        <v>231</v>
      </c>
      <c r="B87" s="12" t="s">
        <v>144</v>
      </c>
      <c r="C87" s="13">
        <v>43110</v>
      </c>
      <c r="D87" s="14" t="s">
        <v>33</v>
      </c>
      <c r="E87" s="15" t="s">
        <v>232</v>
      </c>
      <c r="F87" s="16"/>
      <c r="G87" s="15" t="s">
        <v>162</v>
      </c>
      <c r="H87" s="15" t="s">
        <v>106</v>
      </c>
      <c r="I87" s="17">
        <f>HYPERLINK("https://docs.wto.org/imrd/directdoc.asp?DDFDocuments/t/G/TBTN18/RWA100.DOCX","EN")</f>
      </c>
      <c r="J87" s="17">
        <f>HYPERLINK("https://docs.wto.org/imrd/directdoc.asp?DDFDocuments/u/G/TBTN18/RWA100.DOCX","FR")</f>
      </c>
      <c r="K87" s="17">
        <f>HYPERLINK("https://docs.wto.org/imrd/directdoc.asp?DDFDocuments/v/G/TBTN18/RWA100.DOCX","ES")</f>
      </c>
    </row>
    <row r="88">
      <c r="A88" s="11" t="s">
        <v>233</v>
      </c>
      <c r="B88" s="12" t="s">
        <v>144</v>
      </c>
      <c r="C88" s="13">
        <v>43110</v>
      </c>
      <c r="D88" s="14" t="s">
        <v>33</v>
      </c>
      <c r="E88" s="15" t="s">
        <v>234</v>
      </c>
      <c r="F88" s="16"/>
      <c r="G88" s="15" t="s">
        <v>134</v>
      </c>
      <c r="H88" s="15" t="s">
        <v>106</v>
      </c>
      <c r="I88" s="17">
        <f>HYPERLINK("https://docs.wto.org/imrd/directdoc.asp?DDFDocuments/t/G/TBTN18/RWA101.DOCX","EN")</f>
      </c>
      <c r="J88" s="17">
        <f>HYPERLINK("https://docs.wto.org/imrd/directdoc.asp?DDFDocuments/u/G/TBTN18/RWA101.DOCX","FR")</f>
      </c>
      <c r="K88" s="17">
        <f>HYPERLINK("https://docs.wto.org/imrd/directdoc.asp?DDFDocuments/v/G/TBTN18/RWA101.DOCX","ES")</f>
      </c>
    </row>
    <row r="89">
      <c r="A89" s="11" t="s">
        <v>235</v>
      </c>
      <c r="B89" s="12" t="s">
        <v>144</v>
      </c>
      <c r="C89" s="13">
        <v>43110</v>
      </c>
      <c r="D89" s="14" t="s">
        <v>33</v>
      </c>
      <c r="E89" s="15" t="s">
        <v>236</v>
      </c>
      <c r="F89" s="16"/>
      <c r="G89" s="15" t="s">
        <v>193</v>
      </c>
      <c r="H89" s="15" t="s">
        <v>106</v>
      </c>
      <c r="I89" s="17">
        <f>HYPERLINK("https://docs.wto.org/imrd/directdoc.asp?DDFDocuments/t/G/TBTN18/RWA102.DOCX","EN")</f>
      </c>
      <c r="J89" s="17">
        <f>HYPERLINK("https://docs.wto.org/imrd/directdoc.asp?DDFDocuments/u/G/TBTN18/RWA102.DOCX","FR")</f>
      </c>
      <c r="K89" s="17">
        <f>HYPERLINK("https://docs.wto.org/imrd/directdoc.asp?DDFDocuments/v/G/TBTN18/RWA102.DOCX","ES")</f>
      </c>
    </row>
    <row r="90">
      <c r="A90" s="11" t="s">
        <v>237</v>
      </c>
      <c r="B90" s="12" t="s">
        <v>144</v>
      </c>
      <c r="C90" s="13">
        <v>43110</v>
      </c>
      <c r="D90" s="14" t="s">
        <v>33</v>
      </c>
      <c r="E90" s="15" t="s">
        <v>238</v>
      </c>
      <c r="F90" s="16"/>
      <c r="G90" s="15" t="s">
        <v>96</v>
      </c>
      <c r="H90" s="15" t="s">
        <v>106</v>
      </c>
      <c r="I90" s="17">
        <f>HYPERLINK("https://docs.wto.org/imrd/directdoc.asp?DDFDocuments/t/G/TBTN18/RWA103.DOCX","EN")</f>
      </c>
      <c r="J90" s="17">
        <f>HYPERLINK("https://docs.wto.org/imrd/directdoc.asp?DDFDocuments/u/G/TBTN18/RWA103.DOCX","FR")</f>
      </c>
      <c r="K90" s="17">
        <f>HYPERLINK("https://docs.wto.org/imrd/directdoc.asp?DDFDocuments/v/G/TBTN18/RWA103.DOCX","ES")</f>
      </c>
    </row>
    <row r="91">
      <c r="A91" s="11" t="s">
        <v>239</v>
      </c>
      <c r="B91" s="12" t="s">
        <v>144</v>
      </c>
      <c r="C91" s="13">
        <v>43110</v>
      </c>
      <c r="D91" s="14" t="s">
        <v>33</v>
      </c>
      <c r="E91" s="15" t="s">
        <v>240</v>
      </c>
      <c r="F91" s="16"/>
      <c r="G91" s="15" t="s">
        <v>241</v>
      </c>
      <c r="H91" s="15" t="s">
        <v>106</v>
      </c>
      <c r="I91" s="17">
        <f>HYPERLINK("https://docs.wto.org/imrd/directdoc.asp?DDFDocuments/t/G/TBTN18/RWA104.DOCX","EN")</f>
      </c>
      <c r="J91" s="17">
        <f>HYPERLINK("https://docs.wto.org/imrd/directdoc.asp?DDFDocuments/u/G/TBTN18/RWA104.DOCX","FR")</f>
      </c>
      <c r="K91" s="17">
        <f>HYPERLINK("https://docs.wto.org/imrd/directdoc.asp?DDFDocuments/v/G/TBTN18/RWA104.DOCX","ES")</f>
      </c>
    </row>
    <row r="92">
      <c r="A92" s="11" t="s">
        <v>242</v>
      </c>
      <c r="B92" s="12" t="s">
        <v>144</v>
      </c>
      <c r="C92" s="13">
        <v>43110</v>
      </c>
      <c r="D92" s="14" t="s">
        <v>33</v>
      </c>
      <c r="E92" s="15" t="s">
        <v>243</v>
      </c>
      <c r="F92" s="16"/>
      <c r="G92" s="15" t="s">
        <v>244</v>
      </c>
      <c r="H92" s="15" t="s">
        <v>106</v>
      </c>
      <c r="I92" s="17">
        <f>HYPERLINK("https://docs.wto.org/imrd/directdoc.asp?DDFDocuments/t/G/TBTN18/RWA105.DOCX","EN")</f>
      </c>
      <c r="J92" s="17">
        <f>HYPERLINK("https://docs.wto.org/imrd/directdoc.asp?DDFDocuments/u/G/TBTN18/RWA105.DOCX","FR")</f>
      </c>
      <c r="K92" s="17">
        <f>HYPERLINK("https://docs.wto.org/imrd/directdoc.asp?DDFDocuments/v/G/TBTN18/RWA105.DOCX","ES")</f>
      </c>
    </row>
    <row r="93">
      <c r="A93" s="11" t="s">
        <v>245</v>
      </c>
      <c r="B93" s="12" t="s">
        <v>144</v>
      </c>
      <c r="C93" s="13">
        <v>43110</v>
      </c>
      <c r="D93" s="14" t="s">
        <v>33</v>
      </c>
      <c r="E93" s="15" t="s">
        <v>246</v>
      </c>
      <c r="F93" s="16"/>
      <c r="G93" s="15" t="s">
        <v>113</v>
      </c>
      <c r="H93" s="15" t="s">
        <v>106</v>
      </c>
      <c r="I93" s="17">
        <f>HYPERLINK("https://docs.wto.org/imrd/directdoc.asp?DDFDocuments/t/G/TBTN18/RWA95.DOCX","EN")</f>
      </c>
      <c r="J93" s="17">
        <f>HYPERLINK("https://docs.wto.org/imrd/directdoc.asp?DDFDocuments/u/G/TBTN18/RWA95.DOCX","FR")</f>
      </c>
      <c r="K93" s="17">
        <f>HYPERLINK("https://docs.wto.org/imrd/directdoc.asp?DDFDocuments/v/G/TBTN18/RWA95.DOCX","ES")</f>
      </c>
    </row>
    <row r="94">
      <c r="A94" s="11" t="s">
        <v>247</v>
      </c>
      <c r="B94" s="12" t="s">
        <v>144</v>
      </c>
      <c r="C94" s="13">
        <v>43110</v>
      </c>
      <c r="D94" s="14" t="s">
        <v>33</v>
      </c>
      <c r="E94" s="15" t="s">
        <v>248</v>
      </c>
      <c r="F94" s="16"/>
      <c r="G94" s="15" t="s">
        <v>249</v>
      </c>
      <c r="H94" s="15" t="s">
        <v>106</v>
      </c>
      <c r="I94" s="17">
        <f>HYPERLINK("https://docs.wto.org/imrd/directdoc.asp?DDFDocuments/t/G/TBTN18/RWA96.DOCX","EN")</f>
      </c>
      <c r="J94" s="17">
        <f>HYPERLINK("https://docs.wto.org/imrd/directdoc.asp?DDFDocuments/u/G/TBTN18/RWA96.DOCX","FR")</f>
      </c>
      <c r="K94" s="17">
        <f>HYPERLINK("https://docs.wto.org/imrd/directdoc.asp?DDFDocuments/v/G/TBTN18/RWA96.DOCX","ES")</f>
      </c>
    </row>
    <row r="95">
      <c r="A95" s="11" t="s">
        <v>250</v>
      </c>
      <c r="B95" s="12" t="s">
        <v>144</v>
      </c>
      <c r="C95" s="13">
        <v>43110</v>
      </c>
      <c r="D95" s="14" t="s">
        <v>33</v>
      </c>
      <c r="E95" s="15" t="s">
        <v>251</v>
      </c>
      <c r="F95" s="16"/>
      <c r="G95" s="15" t="s">
        <v>252</v>
      </c>
      <c r="H95" s="15" t="s">
        <v>106</v>
      </c>
      <c r="I95" s="17">
        <f>HYPERLINK("https://docs.wto.org/imrd/directdoc.asp?DDFDocuments/t/G/TBTN18/RWA97.DOCX","EN")</f>
      </c>
      <c r="J95" s="17">
        <f>HYPERLINK("https://docs.wto.org/imrd/directdoc.asp?DDFDocuments/u/G/TBTN18/RWA97.DOCX","FR")</f>
      </c>
      <c r="K95" s="17">
        <f>HYPERLINK("https://docs.wto.org/imrd/directdoc.asp?DDFDocuments/v/G/TBTN18/RWA97.DOCX","ES")</f>
      </c>
    </row>
    <row r="96">
      <c r="A96" s="11" t="s">
        <v>253</v>
      </c>
      <c r="B96" s="12" t="s">
        <v>144</v>
      </c>
      <c r="C96" s="13">
        <v>43110</v>
      </c>
      <c r="D96" s="14" t="s">
        <v>33</v>
      </c>
      <c r="E96" s="15" t="s">
        <v>254</v>
      </c>
      <c r="F96" s="16"/>
      <c r="G96" s="15" t="s">
        <v>249</v>
      </c>
      <c r="H96" s="15" t="s">
        <v>106</v>
      </c>
      <c r="I96" s="17">
        <f>HYPERLINK("https://docs.wto.org/imrd/directdoc.asp?DDFDocuments/t/G/TBTN18/RWA98.DOCX","EN")</f>
      </c>
      <c r="J96" s="17">
        <f>HYPERLINK("https://docs.wto.org/imrd/directdoc.asp?DDFDocuments/u/G/TBTN18/RWA98.DOCX","FR")</f>
      </c>
      <c r="K96" s="17">
        <f>HYPERLINK("https://docs.wto.org/imrd/directdoc.asp?DDFDocuments/v/G/TBTN18/RWA98.DOCX","ES")</f>
      </c>
    </row>
    <row r="97">
      <c r="A97" s="11" t="s">
        <v>255</v>
      </c>
      <c r="B97" s="12" t="s">
        <v>144</v>
      </c>
      <c r="C97" s="13">
        <v>43110</v>
      </c>
      <c r="D97" s="14" t="s">
        <v>33</v>
      </c>
      <c r="E97" s="15" t="s">
        <v>256</v>
      </c>
      <c r="F97" s="16"/>
      <c r="G97" s="15" t="s">
        <v>162</v>
      </c>
      <c r="H97" s="15" t="s">
        <v>106</v>
      </c>
      <c r="I97" s="17">
        <f>HYPERLINK("https://docs.wto.org/imrd/directdoc.asp?DDFDocuments/t/G/TBTN18/RWA99.DOCX","EN")</f>
      </c>
      <c r="J97" s="17">
        <f>HYPERLINK("https://docs.wto.org/imrd/directdoc.asp?DDFDocuments/u/G/TBTN18/RWA99.DOCX","FR")</f>
      </c>
      <c r="K97" s="17">
        <f>HYPERLINK("https://docs.wto.org/imrd/directdoc.asp?DDFDocuments/v/G/TBTN18/RWA99.DOCX","ES")</f>
      </c>
    </row>
    <row r="98">
      <c r="A98" s="11" t="s">
        <v>257</v>
      </c>
      <c r="B98" s="12" t="s">
        <v>258</v>
      </c>
      <c r="C98" s="13">
        <v>43110</v>
      </c>
      <c r="D98" s="14" t="s">
        <v>33</v>
      </c>
      <c r="E98" s="15" t="s">
        <v>259</v>
      </c>
      <c r="F98" s="16" t="s">
        <v>260</v>
      </c>
      <c r="G98" s="15" t="s">
        <v>261</v>
      </c>
      <c r="H98" s="15" t="s">
        <v>262</v>
      </c>
      <c r="I98" s="17">
        <f>HYPERLINK("https://docs.wto.org/imrd/directdoc.asp?DDFDocuments/t/G/TBTN18/UGA804.DOCX","EN")</f>
      </c>
      <c r="J98" s="17">
        <f>HYPERLINK("https://docs.wto.org/imrd/directdoc.asp?DDFDocuments/u/G/TBTN18/UGA804.DOCX","FR")</f>
      </c>
      <c r="K98" s="17">
        <f>HYPERLINK("https://docs.wto.org/imrd/directdoc.asp?DDFDocuments/v/G/TBTN18/UGA804.DOCX","ES")</f>
      </c>
    </row>
    <row r="99">
      <c r="A99" s="11" t="s">
        <v>263</v>
      </c>
      <c r="B99" s="12" t="s">
        <v>258</v>
      </c>
      <c r="C99" s="13">
        <v>43110</v>
      </c>
      <c r="D99" s="14" t="s">
        <v>33</v>
      </c>
      <c r="E99" s="15"/>
      <c r="F99" s="16" t="s">
        <v>264</v>
      </c>
      <c r="G99" s="15" t="s">
        <v>265</v>
      </c>
      <c r="H99" s="15" t="s">
        <v>266</v>
      </c>
      <c r="I99" s="17">
        <f>HYPERLINK("https://docs.wto.org/imrd/directdoc.asp?DDFDocuments/t/G/TBTN18/UGA805.DOCX","EN")</f>
      </c>
      <c r="J99" s="17">
        <f>HYPERLINK("https://docs.wto.org/imrd/directdoc.asp?DDFDocuments/u/G/TBTN18/UGA805.DOCX","FR")</f>
      </c>
      <c r="K99" s="17">
        <f>HYPERLINK("https://docs.wto.org/imrd/directdoc.asp?DDFDocuments/v/G/TBTN18/UGA805.DOCX","ES")</f>
      </c>
    </row>
    <row r="100">
      <c r="A100" s="11" t="s">
        <v>267</v>
      </c>
      <c r="B100" s="12" t="s">
        <v>268</v>
      </c>
      <c r="C100" s="13">
        <v>43110</v>
      </c>
      <c r="D100" s="14" t="s">
        <v>33</v>
      </c>
      <c r="E100" s="15" t="s">
        <v>269</v>
      </c>
      <c r="F100" s="16"/>
      <c r="G100" s="15" t="s">
        <v>270</v>
      </c>
      <c r="H100" s="15" t="s">
        <v>46</v>
      </c>
      <c r="I100" s="17">
        <f>HYPERLINK("https://docs.wto.org/imrd/directdoc.asp?DDFDocuments/t/G/TBTN18/UKR133.DOCX","EN")</f>
      </c>
      <c r="J100" s="17">
        <f>HYPERLINK("https://docs.wto.org/imrd/directdoc.asp?DDFDocuments/u/G/TBTN18/UKR133.DOCX","FR")</f>
      </c>
      <c r="K100" s="17">
        <f>HYPERLINK("https://docs.wto.org/imrd/directdoc.asp?DDFDocuments/v/G/TBTN18/UKR133.DOCX","ES")</f>
      </c>
    </row>
    <row r="101">
      <c r="A101" s="11" t="s">
        <v>271</v>
      </c>
      <c r="B101" s="12" t="s">
        <v>38</v>
      </c>
      <c r="C101" s="13">
        <v>43110</v>
      </c>
      <c r="D101" s="14" t="s">
        <v>24</v>
      </c>
      <c r="E101" s="15" t="s">
        <v>272</v>
      </c>
      <c r="F101" s="16" t="s">
        <v>273</v>
      </c>
      <c r="G101" s="15" t="s">
        <v>274</v>
      </c>
      <c r="H101" s="15" t="s">
        <v>275</v>
      </c>
      <c r="I101" s="17">
        <f>HYPERLINK("https://docs.wto.org/imrd/directdoc.asp?DDFDocuments/t/G/TBTN16/USA1205R1.DOCX","EN")</f>
      </c>
      <c r="J101" s="17">
        <f>HYPERLINK("https://docs.wto.org/imrd/directdoc.asp?DDFDocuments/u/G/TBTN16/USA1205R1.DOCX","FR")</f>
      </c>
      <c r="K101" s="17">
        <f>HYPERLINK("https://docs.wto.org/imrd/directdoc.asp?DDFDocuments/v/G/TBTN16/USA1205R1.DOCX","ES")</f>
      </c>
    </row>
    <row r="102">
      <c r="A102" s="11" t="s">
        <v>276</v>
      </c>
      <c r="B102" s="12" t="s">
        <v>38</v>
      </c>
      <c r="C102" s="13">
        <v>43110</v>
      </c>
      <c r="D102" s="14" t="s">
        <v>13</v>
      </c>
      <c r="E102" s="15" t="s">
        <v>277</v>
      </c>
      <c r="F102" s="16"/>
      <c r="G102" s="15" t="s">
        <v>278</v>
      </c>
      <c r="H102" s="15" t="s">
        <v>214</v>
      </c>
      <c r="I102" s="17">
        <f>HYPERLINK("https://docs.wto.org/imrd/directdoc.asp?DDFDocuments/t/G/TBTN17/USA1307A2.DOCX","EN")</f>
      </c>
      <c r="J102" s="17">
        <f>HYPERLINK("https://docs.wto.org/imrd/directdoc.asp?DDFDocuments/u/G/TBTN17/USA1307A2.DOCX","FR")</f>
      </c>
      <c r="K102" s="17">
        <f>HYPERLINK("https://docs.wto.org/imrd/directdoc.asp?DDFDocuments/v/G/TBTN17/USA1307A2.DOCX","ES")</f>
      </c>
    </row>
    <row r="103">
      <c r="A103" s="11" t="s">
        <v>279</v>
      </c>
      <c r="B103" s="12" t="s">
        <v>38</v>
      </c>
      <c r="C103" s="13">
        <v>43110</v>
      </c>
      <c r="D103" s="14" t="s">
        <v>13</v>
      </c>
      <c r="E103" s="15" t="s">
        <v>277</v>
      </c>
      <c r="F103" s="16"/>
      <c r="G103" s="15" t="s">
        <v>278</v>
      </c>
      <c r="H103" s="15" t="s">
        <v>214</v>
      </c>
      <c r="I103" s="17">
        <f>HYPERLINK("https://docs.wto.org/imrd/directdoc.asp?DDFDocuments/t/G/TBTN17/USA1307A3.DOCX","EN")</f>
      </c>
      <c r="J103" s="17">
        <f>HYPERLINK("https://docs.wto.org/imrd/directdoc.asp?DDFDocuments/u/G/TBTN17/USA1307A3.DOCX","FR")</f>
      </c>
      <c r="K103" s="17">
        <f>HYPERLINK("https://docs.wto.org/imrd/directdoc.asp?DDFDocuments/v/G/TBTN17/USA1307A3.DOCX","ES")</f>
      </c>
    </row>
    <row r="104">
      <c r="A104" s="11" t="s">
        <v>280</v>
      </c>
      <c r="B104" s="12" t="s">
        <v>281</v>
      </c>
      <c r="C104" s="13">
        <v>43109</v>
      </c>
      <c r="D104" s="14" t="s">
        <v>33</v>
      </c>
      <c r="E104" s="15"/>
      <c r="F104" s="16" t="s">
        <v>282</v>
      </c>
      <c r="G104" s="15" t="s">
        <v>283</v>
      </c>
      <c r="H104" s="15" t="s">
        <v>275</v>
      </c>
      <c r="I104" s="17">
        <f>HYPERLINK("https://docs.wto.org/imrd/directdoc.asp?DDFDocuments/t/G/TBTN18/AUS107.DOCX","EN")</f>
      </c>
      <c r="J104" s="17">
        <f>HYPERLINK("https://docs.wto.org/imrd/directdoc.asp?DDFDocuments/u/G/TBTN18/AUS107.DOCX","FR")</f>
      </c>
      <c r="K104" s="17">
        <f>HYPERLINK("https://docs.wto.org/imrd/directdoc.asp?DDFDocuments/v/G/TBTN18/AUS107.DOCX","ES")</f>
      </c>
    </row>
    <row r="105">
      <c r="A105" s="11" t="s">
        <v>284</v>
      </c>
      <c r="B105" s="12" t="s">
        <v>48</v>
      </c>
      <c r="C105" s="13">
        <v>43109</v>
      </c>
      <c r="D105" s="14" t="s">
        <v>39</v>
      </c>
      <c r="E105" s="15" t="s">
        <v>285</v>
      </c>
      <c r="F105" s="16" t="s">
        <v>286</v>
      </c>
      <c r="G105" s="15" t="s">
        <v>287</v>
      </c>
      <c r="H105" s="15" t="s">
        <v>288</v>
      </c>
      <c r="I105" s="17">
        <f>HYPERLINK("https://docs.wto.org/imrd/directdoc.asp?DDFDocuments/t/G/TBTN17/768C1.DOCX","EN")</f>
      </c>
      <c r="J105" s="17"/>
      <c r="K105" s="17"/>
    </row>
    <row r="106">
      <c r="A106" s="11" t="s">
        <v>289</v>
      </c>
      <c r="B106" s="12" t="s">
        <v>48</v>
      </c>
      <c r="C106" s="13">
        <v>43109</v>
      </c>
      <c r="D106" s="14" t="s">
        <v>33</v>
      </c>
      <c r="E106" s="15" t="s">
        <v>290</v>
      </c>
      <c r="F106" s="16"/>
      <c r="G106" s="15" t="s">
        <v>291</v>
      </c>
      <c r="H106" s="15" t="s">
        <v>52</v>
      </c>
      <c r="I106" s="17">
        <f>HYPERLINK("https://docs.wto.org/imrd/directdoc.asp?DDFDocuments/t/G/TBTN18/BRA776.DOCX","EN")</f>
      </c>
      <c r="J106" s="17">
        <f>HYPERLINK("https://docs.wto.org/imrd/directdoc.asp?DDFDocuments/u/G/TBTN18/BRA776.DOCX","FR")</f>
      </c>
      <c r="K106" s="17">
        <f>HYPERLINK("https://docs.wto.org/imrd/directdoc.asp?DDFDocuments/v/G/TBTN18/BRA776.DOCX","ES")</f>
      </c>
    </row>
    <row r="107">
      <c r="A107" s="11" t="s">
        <v>292</v>
      </c>
      <c r="B107" s="12" t="s">
        <v>293</v>
      </c>
      <c r="C107" s="13">
        <v>43109</v>
      </c>
      <c r="D107" s="14" t="s">
        <v>33</v>
      </c>
      <c r="E107" s="15" t="s">
        <v>294</v>
      </c>
      <c r="F107" s="16" t="s">
        <v>295</v>
      </c>
      <c r="G107" s="15" t="s">
        <v>296</v>
      </c>
      <c r="H107" s="15" t="s">
        <v>297</v>
      </c>
      <c r="I107" s="17">
        <f>HYPERLINK("https://docs.wto.org/imrd/directdoc.asp?DDFDocuments/t/G/TBTN18/CHN1246.DOCX","EN")</f>
      </c>
      <c r="J107" s="17">
        <f>HYPERLINK("https://docs.wto.org/imrd/directdoc.asp?DDFDocuments/u/G/TBTN18/CHN1246.DOCX","FR")</f>
      </c>
      <c r="K107" s="17">
        <f>HYPERLINK("https://docs.wto.org/imrd/directdoc.asp?DDFDocuments/v/G/TBTN18/CHN1246.DOCX","ES")</f>
      </c>
    </row>
    <row r="108">
      <c r="A108" s="11" t="s">
        <v>298</v>
      </c>
      <c r="B108" s="12" t="s">
        <v>299</v>
      </c>
      <c r="C108" s="13">
        <v>43109</v>
      </c>
      <c r="D108" s="14" t="s">
        <v>13</v>
      </c>
      <c r="E108" s="15"/>
      <c r="F108" s="16" t="s">
        <v>300</v>
      </c>
      <c r="G108" s="15" t="s">
        <v>301</v>
      </c>
      <c r="H108" s="15" t="s">
        <v>302</v>
      </c>
      <c r="I108" s="17">
        <f>HYPERLINK("https://docs.wto.org/imrd/directdoc.asp?DDFDocuments/t/G/TBTN13/ECU104A2.DOCX","EN")</f>
      </c>
      <c r="J108" s="17">
        <f>HYPERLINK("https://docs.wto.org/imrd/directdoc.asp?DDFDocuments/u/G/TBTN13/ECU104A2.DOCX","FR")</f>
      </c>
      <c r="K108" s="17">
        <f>HYPERLINK("https://docs.wto.org/imrd/directdoc.asp?DDFDocuments/v/G/TBTN13/ECU104A2.DOCX","ES")</f>
      </c>
    </row>
    <row r="109">
      <c r="A109" s="11" t="s">
        <v>303</v>
      </c>
      <c r="B109" s="12" t="s">
        <v>299</v>
      </c>
      <c r="C109" s="13">
        <v>43109</v>
      </c>
      <c r="D109" s="14" t="s">
        <v>13</v>
      </c>
      <c r="E109" s="15"/>
      <c r="F109" s="16" t="s">
        <v>304</v>
      </c>
      <c r="G109" s="15" t="s">
        <v>305</v>
      </c>
      <c r="H109" s="15"/>
      <c r="I109" s="17">
        <f>HYPERLINK("https://docs.wto.org/imrd/directdoc.asp?DDFDocuments/t/G/TBTN12/ECU87A5.DOCX","EN")</f>
      </c>
      <c r="J109" s="17">
        <f>HYPERLINK("https://docs.wto.org/imrd/directdoc.asp?DDFDocuments/u/G/TBTN12/ECU87A5.DOCX","FR")</f>
      </c>
      <c r="K109" s="17">
        <f>HYPERLINK("https://docs.wto.org/imrd/directdoc.asp?DDFDocuments/v/G/TBTN12/ECU87A5.DOCX","ES")</f>
      </c>
    </row>
    <row r="110">
      <c r="A110" s="11" t="s">
        <v>306</v>
      </c>
      <c r="B110" s="12" t="s">
        <v>216</v>
      </c>
      <c r="C110" s="13">
        <v>43109</v>
      </c>
      <c r="D110" s="14" t="s">
        <v>33</v>
      </c>
      <c r="E110" s="15"/>
      <c r="F110" s="16" t="s">
        <v>307</v>
      </c>
      <c r="G110" s="15" t="s">
        <v>308</v>
      </c>
      <c r="H110" s="15" t="s">
        <v>52</v>
      </c>
      <c r="I110" s="17">
        <f>HYPERLINK("https://docs.wto.org/imrd/directdoc.asp?DDFDocuments/t/G/TBTN18/JPN578.DOCX","EN")</f>
      </c>
      <c r="J110" s="17">
        <f>HYPERLINK("https://docs.wto.org/imrd/directdoc.asp?DDFDocuments/u/G/TBTN18/JPN578.DOCX","FR")</f>
      </c>
      <c r="K110" s="17">
        <f>HYPERLINK("https://docs.wto.org/imrd/directdoc.asp?DDFDocuments/v/G/TBTN18/JPN578.DOCX","ES")</f>
      </c>
    </row>
    <row r="111">
      <c r="A111" s="11" t="s">
        <v>309</v>
      </c>
      <c r="B111" s="12" t="s">
        <v>216</v>
      </c>
      <c r="C111" s="13">
        <v>43109</v>
      </c>
      <c r="D111" s="14" t="s">
        <v>33</v>
      </c>
      <c r="E111" s="15" t="s">
        <v>310</v>
      </c>
      <c r="F111" s="16"/>
      <c r="G111" s="15" t="s">
        <v>51</v>
      </c>
      <c r="H111" s="15" t="s">
        <v>52</v>
      </c>
      <c r="I111" s="17">
        <f>HYPERLINK("https://docs.wto.org/imrd/directdoc.asp?DDFDocuments/t/G/TBTN18/JPN579.DOCX","EN")</f>
      </c>
      <c r="J111" s="17">
        <f>HYPERLINK("https://docs.wto.org/imrd/directdoc.asp?DDFDocuments/u/G/TBTN18/JPN579.DOCX","FR")</f>
      </c>
      <c r="K111" s="17">
        <f>HYPERLINK("https://docs.wto.org/imrd/directdoc.asp?DDFDocuments/v/G/TBTN18/JPN579.DOCX","ES")</f>
      </c>
    </row>
    <row r="112">
      <c r="A112" s="11" t="s">
        <v>311</v>
      </c>
      <c r="B112" s="12" t="s">
        <v>139</v>
      </c>
      <c r="C112" s="13">
        <v>43109</v>
      </c>
      <c r="D112" s="14" t="s">
        <v>33</v>
      </c>
      <c r="E112" s="15" t="s">
        <v>312</v>
      </c>
      <c r="F112" s="16"/>
      <c r="G112" s="15" t="s">
        <v>313</v>
      </c>
      <c r="H112" s="15" t="s">
        <v>52</v>
      </c>
      <c r="I112" s="17">
        <f>HYPERLINK("https://docs.wto.org/imrd/directdoc.asp?DDFDocuments/t/G/TBTN18/KOR746.DOCX","EN")</f>
      </c>
      <c r="J112" s="17">
        <f>HYPERLINK("https://docs.wto.org/imrd/directdoc.asp?DDFDocuments/u/G/TBTN18/KOR746.DOCX","FR")</f>
      </c>
      <c r="K112" s="17">
        <f>HYPERLINK("https://docs.wto.org/imrd/directdoc.asp?DDFDocuments/v/G/TBTN18/KOR746.DOCX","ES")</f>
      </c>
    </row>
    <row r="113">
      <c r="A113" s="11" t="s">
        <v>314</v>
      </c>
      <c r="B113" s="12" t="s">
        <v>139</v>
      </c>
      <c r="C113" s="13">
        <v>43109</v>
      </c>
      <c r="D113" s="14" t="s">
        <v>33</v>
      </c>
      <c r="E113" s="15" t="s">
        <v>315</v>
      </c>
      <c r="F113" s="16"/>
      <c r="G113" s="15" t="s">
        <v>316</v>
      </c>
      <c r="H113" s="15" t="s">
        <v>317</v>
      </c>
      <c r="I113" s="17">
        <f>HYPERLINK("https://docs.wto.org/imrd/directdoc.asp?DDFDocuments/t/G/TBTN18/KOR747.DOCX","EN")</f>
      </c>
      <c r="J113" s="17">
        <f>HYPERLINK("https://docs.wto.org/imrd/directdoc.asp?DDFDocuments/u/G/TBTN18/KOR747.DOCX","FR")</f>
      </c>
      <c r="K113" s="17">
        <f>HYPERLINK("https://docs.wto.org/imrd/directdoc.asp?DDFDocuments/v/G/TBTN18/KOR747.DOCX","ES")</f>
      </c>
    </row>
    <row r="114">
      <c r="A114" s="11" t="s">
        <v>318</v>
      </c>
      <c r="B114" s="12" t="s">
        <v>139</v>
      </c>
      <c r="C114" s="13">
        <v>43109</v>
      </c>
      <c r="D114" s="14" t="s">
        <v>33</v>
      </c>
      <c r="E114" s="15" t="s">
        <v>319</v>
      </c>
      <c r="F114" s="16"/>
      <c r="G114" s="15" t="s">
        <v>320</v>
      </c>
      <c r="H114" s="15" t="s">
        <v>321</v>
      </c>
      <c r="I114" s="17">
        <f>HYPERLINK("https://docs.wto.org/imrd/directdoc.asp?DDFDocuments/t/G/TBTN18/KOR748.DOCX","EN")</f>
      </c>
      <c r="J114" s="17">
        <f>HYPERLINK("https://docs.wto.org/imrd/directdoc.asp?DDFDocuments/u/G/TBTN18/KOR748.DOCX","FR")</f>
      </c>
      <c r="K114" s="17">
        <f>HYPERLINK("https://docs.wto.org/imrd/directdoc.asp?DDFDocuments/v/G/TBTN18/KOR748.DOCX","ES")</f>
      </c>
    </row>
    <row r="115">
      <c r="A115" s="11" t="s">
        <v>322</v>
      </c>
      <c r="B115" s="12" t="s">
        <v>144</v>
      </c>
      <c r="C115" s="13">
        <v>43109</v>
      </c>
      <c r="D115" s="14" t="s">
        <v>33</v>
      </c>
      <c r="E115" s="15" t="s">
        <v>323</v>
      </c>
      <c r="F115" s="16"/>
      <c r="G115" s="15" t="s">
        <v>324</v>
      </c>
      <c r="H115" s="15" t="s">
        <v>106</v>
      </c>
      <c r="I115" s="17">
        <f>HYPERLINK("https://docs.wto.org/imrd/directdoc.asp?DDFDocuments/t/G/TBTN18/RWA86.DOCX","EN")</f>
      </c>
      <c r="J115" s="17">
        <f>HYPERLINK("https://docs.wto.org/imrd/directdoc.asp?DDFDocuments/u/G/TBTN18/RWA86.DOCX","FR")</f>
      </c>
      <c r="K115" s="17">
        <f>HYPERLINK("https://docs.wto.org/imrd/directdoc.asp?DDFDocuments/v/G/TBTN18/RWA86.DOCX","ES")</f>
      </c>
    </row>
    <row r="116">
      <c r="A116" s="11" t="s">
        <v>325</v>
      </c>
      <c r="B116" s="12" t="s">
        <v>144</v>
      </c>
      <c r="C116" s="13">
        <v>43109</v>
      </c>
      <c r="D116" s="14" t="s">
        <v>33</v>
      </c>
      <c r="E116" s="15" t="s">
        <v>326</v>
      </c>
      <c r="F116" s="16"/>
      <c r="G116" s="15" t="s">
        <v>327</v>
      </c>
      <c r="H116" s="15" t="s">
        <v>275</v>
      </c>
      <c r="I116" s="17">
        <f>HYPERLINK("https://docs.wto.org/imrd/directdoc.asp?DDFDocuments/t/G/TBTN18/RWA87.DOCX","EN")</f>
      </c>
      <c r="J116" s="17">
        <f>HYPERLINK("https://docs.wto.org/imrd/directdoc.asp?DDFDocuments/u/G/TBTN18/RWA87.DOCX","FR")</f>
      </c>
      <c r="K116" s="17">
        <f>HYPERLINK("https://docs.wto.org/imrd/directdoc.asp?DDFDocuments/v/G/TBTN18/RWA87.DOCX","ES")</f>
      </c>
    </row>
    <row r="117">
      <c r="A117" s="11" t="s">
        <v>328</v>
      </c>
      <c r="B117" s="12" t="s">
        <v>144</v>
      </c>
      <c r="C117" s="13">
        <v>43109</v>
      </c>
      <c r="D117" s="14" t="s">
        <v>33</v>
      </c>
      <c r="E117" s="15" t="s">
        <v>329</v>
      </c>
      <c r="F117" s="16"/>
      <c r="G117" s="15" t="s">
        <v>327</v>
      </c>
      <c r="H117" s="15" t="s">
        <v>330</v>
      </c>
      <c r="I117" s="17">
        <f>HYPERLINK("https://docs.wto.org/imrd/directdoc.asp?DDFDocuments/t/G/TBTN18/RWA88.DOCX","EN")</f>
      </c>
      <c r="J117" s="17">
        <f>HYPERLINK("https://docs.wto.org/imrd/directdoc.asp?DDFDocuments/u/G/TBTN18/RWA88.DOCX","FR")</f>
      </c>
      <c r="K117" s="17">
        <f>HYPERLINK("https://docs.wto.org/imrd/directdoc.asp?DDFDocuments/v/G/TBTN18/RWA88.DOCX","ES")</f>
      </c>
    </row>
    <row r="118">
      <c r="A118" s="11" t="s">
        <v>331</v>
      </c>
      <c r="B118" s="12" t="s">
        <v>144</v>
      </c>
      <c r="C118" s="13">
        <v>43109</v>
      </c>
      <c r="D118" s="14" t="s">
        <v>33</v>
      </c>
      <c r="E118" s="15" t="s">
        <v>332</v>
      </c>
      <c r="F118" s="16"/>
      <c r="G118" s="15" t="s">
        <v>188</v>
      </c>
      <c r="H118" s="15" t="s">
        <v>106</v>
      </c>
      <c r="I118" s="17">
        <f>HYPERLINK("https://docs.wto.org/imrd/directdoc.asp?DDFDocuments/t/G/TBTN18/RWA89.DOCX","EN")</f>
      </c>
      <c r="J118" s="17">
        <f>HYPERLINK("https://docs.wto.org/imrd/directdoc.asp?DDFDocuments/u/G/TBTN18/RWA89.DOCX","FR")</f>
      </c>
      <c r="K118" s="17">
        <f>HYPERLINK("https://docs.wto.org/imrd/directdoc.asp?DDFDocuments/v/G/TBTN18/RWA89.DOCX","ES")</f>
      </c>
    </row>
    <row r="119">
      <c r="A119" s="11" t="s">
        <v>333</v>
      </c>
      <c r="B119" s="12" t="s">
        <v>144</v>
      </c>
      <c r="C119" s="13">
        <v>43109</v>
      </c>
      <c r="D119" s="14" t="s">
        <v>33</v>
      </c>
      <c r="E119" s="15" t="s">
        <v>334</v>
      </c>
      <c r="F119" s="16"/>
      <c r="G119" s="15" t="s">
        <v>335</v>
      </c>
      <c r="H119" s="15" t="s">
        <v>106</v>
      </c>
      <c r="I119" s="17">
        <f>HYPERLINK("https://docs.wto.org/imrd/directdoc.asp?DDFDocuments/t/G/TBTN18/RWA90.DOCX","EN")</f>
      </c>
      <c r="J119" s="17">
        <f>HYPERLINK("https://docs.wto.org/imrd/directdoc.asp?DDFDocuments/u/G/TBTN18/RWA90.DOCX","FR")</f>
      </c>
      <c r="K119" s="17">
        <f>HYPERLINK("https://docs.wto.org/imrd/directdoc.asp?DDFDocuments/v/G/TBTN18/RWA90.DOCX","ES")</f>
      </c>
    </row>
    <row r="120">
      <c r="A120" s="11" t="s">
        <v>336</v>
      </c>
      <c r="B120" s="12" t="s">
        <v>144</v>
      </c>
      <c r="C120" s="13">
        <v>43109</v>
      </c>
      <c r="D120" s="14" t="s">
        <v>33</v>
      </c>
      <c r="E120" s="15" t="s">
        <v>337</v>
      </c>
      <c r="F120" s="16"/>
      <c r="G120" s="15" t="s">
        <v>335</v>
      </c>
      <c r="H120" s="15" t="s">
        <v>106</v>
      </c>
      <c r="I120" s="17">
        <f>HYPERLINK("https://docs.wto.org/imrd/directdoc.asp?DDFDocuments/t/G/TBTN18/RWA91.DOCX","EN")</f>
      </c>
      <c r="J120" s="17">
        <f>HYPERLINK("https://docs.wto.org/imrd/directdoc.asp?DDFDocuments/u/G/TBTN18/RWA91.DOCX","FR")</f>
      </c>
      <c r="K120" s="17">
        <f>HYPERLINK("https://docs.wto.org/imrd/directdoc.asp?DDFDocuments/v/G/TBTN18/RWA91.DOCX","ES")</f>
      </c>
    </row>
    <row r="121">
      <c r="A121" s="11" t="s">
        <v>338</v>
      </c>
      <c r="B121" s="12" t="s">
        <v>144</v>
      </c>
      <c r="C121" s="13">
        <v>43109</v>
      </c>
      <c r="D121" s="14" t="s">
        <v>33</v>
      </c>
      <c r="E121" s="15" t="s">
        <v>339</v>
      </c>
      <c r="F121" s="16"/>
      <c r="G121" s="15" t="s">
        <v>335</v>
      </c>
      <c r="H121" s="15" t="s">
        <v>106</v>
      </c>
      <c r="I121" s="17">
        <f>HYPERLINK("https://docs.wto.org/imrd/directdoc.asp?DDFDocuments/t/G/TBTN18/RWA92.DOCX","EN")</f>
      </c>
      <c r="J121" s="17">
        <f>HYPERLINK("https://docs.wto.org/imrd/directdoc.asp?DDFDocuments/u/G/TBTN18/RWA92.DOCX","FR")</f>
      </c>
      <c r="K121" s="17">
        <f>HYPERLINK("https://docs.wto.org/imrd/directdoc.asp?DDFDocuments/v/G/TBTN18/RWA92.DOCX","ES")</f>
      </c>
    </row>
    <row r="122">
      <c r="A122" s="11" t="s">
        <v>340</v>
      </c>
      <c r="B122" s="12" t="s">
        <v>144</v>
      </c>
      <c r="C122" s="13">
        <v>43109</v>
      </c>
      <c r="D122" s="14" t="s">
        <v>33</v>
      </c>
      <c r="E122" s="15" t="s">
        <v>341</v>
      </c>
      <c r="F122" s="16"/>
      <c r="G122" s="15" t="s">
        <v>342</v>
      </c>
      <c r="H122" s="15" t="s">
        <v>106</v>
      </c>
      <c r="I122" s="17">
        <f>HYPERLINK("https://docs.wto.org/imrd/directdoc.asp?DDFDocuments/t/G/TBTN18/RWA93.DOCX","EN")</f>
      </c>
      <c r="J122" s="17">
        <f>HYPERLINK("https://docs.wto.org/imrd/directdoc.asp?DDFDocuments/u/G/TBTN18/RWA93.DOCX","FR")</f>
      </c>
      <c r="K122" s="17">
        <f>HYPERLINK("https://docs.wto.org/imrd/directdoc.asp?DDFDocuments/v/G/TBTN18/RWA93.DOCX","ES")</f>
      </c>
    </row>
    <row r="123">
      <c r="A123" s="11" t="s">
        <v>343</v>
      </c>
      <c r="B123" s="12" t="s">
        <v>144</v>
      </c>
      <c r="C123" s="13">
        <v>43109</v>
      </c>
      <c r="D123" s="14" t="s">
        <v>33</v>
      </c>
      <c r="E123" s="15" t="s">
        <v>344</v>
      </c>
      <c r="F123" s="16"/>
      <c r="G123" s="15" t="s">
        <v>113</v>
      </c>
      <c r="H123" s="15" t="s">
        <v>106</v>
      </c>
      <c r="I123" s="17">
        <f>HYPERLINK("https://docs.wto.org/imrd/directdoc.asp?DDFDocuments/t/G/TBTN18/RWA94.DOCX","EN")</f>
      </c>
      <c r="J123" s="17">
        <f>HYPERLINK("https://docs.wto.org/imrd/directdoc.asp?DDFDocuments/u/G/TBTN18/RWA94.DOCX","FR")</f>
      </c>
      <c r="K123" s="17">
        <f>HYPERLINK("https://docs.wto.org/imrd/directdoc.asp?DDFDocuments/v/G/TBTN18/RWA94.DOCX","ES")</f>
      </c>
    </row>
    <row r="124">
      <c r="A124" s="11" t="s">
        <v>345</v>
      </c>
      <c r="B124" s="12" t="s">
        <v>346</v>
      </c>
      <c r="C124" s="13">
        <v>43109</v>
      </c>
      <c r="D124" s="14" t="s">
        <v>33</v>
      </c>
      <c r="E124" s="15" t="s">
        <v>347</v>
      </c>
      <c r="F124" s="16"/>
      <c r="G124" s="15" t="s">
        <v>348</v>
      </c>
      <c r="H124" s="15" t="s">
        <v>52</v>
      </c>
      <c r="I124" s="17">
        <f>HYPERLINK("https://docs.wto.org/imrd/directdoc.asp?DDFDocuments/t/G/TBTN18/THA505.DOCX","EN")</f>
      </c>
      <c r="J124" s="17">
        <f>HYPERLINK("https://docs.wto.org/imrd/directdoc.asp?DDFDocuments/u/G/TBTN18/THA505.DOCX","FR")</f>
      </c>
      <c r="K124" s="17">
        <f>HYPERLINK("https://docs.wto.org/imrd/directdoc.asp?DDFDocuments/v/G/TBTN18/THA505.DOCX","ES")</f>
      </c>
    </row>
    <row r="125">
      <c r="A125" s="11" t="s">
        <v>349</v>
      </c>
      <c r="B125" s="12" t="s">
        <v>346</v>
      </c>
      <c r="C125" s="13">
        <v>43109</v>
      </c>
      <c r="D125" s="14" t="s">
        <v>33</v>
      </c>
      <c r="E125" s="15" t="s">
        <v>350</v>
      </c>
      <c r="F125" s="16"/>
      <c r="G125" s="15" t="s">
        <v>351</v>
      </c>
      <c r="H125" s="15" t="s">
        <v>52</v>
      </c>
      <c r="I125" s="17">
        <f>HYPERLINK("https://docs.wto.org/imrd/directdoc.asp?DDFDocuments/t/G/TBTN18/THA506.DOCX","EN")</f>
      </c>
      <c r="J125" s="17">
        <f>HYPERLINK("https://docs.wto.org/imrd/directdoc.asp?DDFDocuments/u/G/TBTN18/THA506.DOCX","FR")</f>
      </c>
      <c r="K125" s="17">
        <f>HYPERLINK("https://docs.wto.org/imrd/directdoc.asp?DDFDocuments/v/G/TBTN18/THA506.DOCX","ES")</f>
      </c>
    </row>
    <row r="126">
      <c r="A126" s="11" t="s">
        <v>352</v>
      </c>
      <c r="B126" s="12" t="s">
        <v>268</v>
      </c>
      <c r="C126" s="13">
        <v>43109</v>
      </c>
      <c r="D126" s="14" t="s">
        <v>13</v>
      </c>
      <c r="E126" s="15" t="s">
        <v>353</v>
      </c>
      <c r="F126" s="16"/>
      <c r="G126" s="15" t="s">
        <v>354</v>
      </c>
      <c r="H126" s="15" t="s">
        <v>355</v>
      </c>
      <c r="I126" s="17">
        <f>HYPERLINK("https://docs.wto.org/imrd/directdoc.asp?DDFDocuments/t/G/TBTN16/UKR106A1.DOCX","EN")</f>
      </c>
      <c r="J126" s="17">
        <f>HYPERLINK("https://docs.wto.org/imrd/directdoc.asp?DDFDocuments/u/G/TBTN16/UKR106A1.DOCX","FR")</f>
      </c>
      <c r="K126" s="17">
        <f>HYPERLINK("https://docs.wto.org/imrd/directdoc.asp?DDFDocuments/v/G/TBTN16/UKR106A1.DOCX","ES")</f>
      </c>
    </row>
    <row r="127">
      <c r="A127" s="11" t="s">
        <v>356</v>
      </c>
      <c r="B127" s="12" t="s">
        <v>268</v>
      </c>
      <c r="C127" s="13">
        <v>43109</v>
      </c>
      <c r="D127" s="14" t="s">
        <v>33</v>
      </c>
      <c r="E127" s="15" t="s">
        <v>357</v>
      </c>
      <c r="F127" s="16" t="s">
        <v>358</v>
      </c>
      <c r="G127" s="15" t="s">
        <v>359</v>
      </c>
      <c r="H127" s="15" t="s">
        <v>52</v>
      </c>
      <c r="I127" s="17">
        <f>HYPERLINK("https://docs.wto.org/imrd/directdoc.asp?DDFDocuments/t/G/TBTN18/UKR132.DOCX","EN")</f>
      </c>
      <c r="J127" s="17">
        <f>HYPERLINK("https://docs.wto.org/imrd/directdoc.asp?DDFDocuments/u/G/TBTN18/UKR132.DOCX","FR")</f>
      </c>
      <c r="K127" s="17">
        <f>HYPERLINK("https://docs.wto.org/imrd/directdoc.asp?DDFDocuments/v/G/TBTN18/UKR132.DOCX","ES")</f>
      </c>
    </row>
    <row r="128">
      <c r="A128" s="11" t="s">
        <v>360</v>
      </c>
      <c r="B128" s="12" t="s">
        <v>38</v>
      </c>
      <c r="C128" s="13">
        <v>43109</v>
      </c>
      <c r="D128" s="14" t="s">
        <v>13</v>
      </c>
      <c r="E128" s="15" t="s">
        <v>361</v>
      </c>
      <c r="F128" s="16"/>
      <c r="G128" s="15" t="s">
        <v>362</v>
      </c>
      <c r="H128" s="15" t="s">
        <v>363</v>
      </c>
      <c r="I128" s="17">
        <f>HYPERLINK("https://docs.wto.org/imrd/directdoc.asp?DDFDocuments/t/G/TBTN16/USA1234A2.DOCX","EN")</f>
      </c>
      <c r="J128" s="17">
        <f>HYPERLINK("https://docs.wto.org/imrd/directdoc.asp?DDFDocuments/u/G/TBTN16/USA1234A2.DOCX","FR")</f>
      </c>
      <c r="K128" s="17">
        <f>HYPERLINK("https://docs.wto.org/imrd/directdoc.asp?DDFDocuments/v/G/TBTN16/USA1234A2.DOCX","ES")</f>
      </c>
    </row>
    <row r="129">
      <c r="A129" s="11" t="s">
        <v>364</v>
      </c>
      <c r="B129" s="12" t="s">
        <v>38</v>
      </c>
      <c r="C129" s="13">
        <v>43109</v>
      </c>
      <c r="D129" s="14" t="s">
        <v>33</v>
      </c>
      <c r="E129" s="15" t="s">
        <v>365</v>
      </c>
      <c r="F129" s="16"/>
      <c r="G129" s="15" t="s">
        <v>366</v>
      </c>
      <c r="H129" s="15" t="s">
        <v>317</v>
      </c>
      <c r="I129" s="17">
        <f>HYPERLINK("https://docs.wto.org/imrd/directdoc.asp?DDFDocuments/t/G/TBTN18/USA1326.DOCX","EN")</f>
      </c>
      <c r="J129" s="17">
        <f>HYPERLINK("https://docs.wto.org/imrd/directdoc.asp?DDFDocuments/u/G/TBTN18/USA1326.DOCX","FR")</f>
      </c>
      <c r="K129" s="17">
        <f>HYPERLINK("https://docs.wto.org/imrd/directdoc.asp?DDFDocuments/v/G/TBTN18/USA1326.DOCX","ES")</f>
      </c>
    </row>
    <row r="130">
      <c r="A130" s="11" t="s">
        <v>367</v>
      </c>
      <c r="B130" s="12" t="s">
        <v>38</v>
      </c>
      <c r="C130" s="13">
        <v>43109</v>
      </c>
      <c r="D130" s="14" t="s">
        <v>33</v>
      </c>
      <c r="E130" s="15" t="s">
        <v>368</v>
      </c>
      <c r="F130" s="16"/>
      <c r="G130" s="15" t="s">
        <v>369</v>
      </c>
      <c r="H130" s="15" t="s">
        <v>153</v>
      </c>
      <c r="I130" s="17">
        <f>HYPERLINK("https://docs.wto.org/imrd/directdoc.asp?DDFDocuments/t/G/TBTN18/USA1327.DOCX","EN")</f>
      </c>
      <c r="J130" s="17">
        <f>HYPERLINK("https://docs.wto.org/imrd/directdoc.asp?DDFDocuments/u/G/TBTN18/USA1327.DOCX","FR")</f>
      </c>
      <c r="K130" s="17">
        <f>HYPERLINK("https://docs.wto.org/imrd/directdoc.asp?DDFDocuments/v/G/TBTN18/USA1327.DOCX","ES")</f>
      </c>
    </row>
    <row r="131">
      <c r="A131" s="11" t="s">
        <v>370</v>
      </c>
      <c r="B131" s="12" t="s">
        <v>38</v>
      </c>
      <c r="C131" s="13">
        <v>43109</v>
      </c>
      <c r="D131" s="14" t="s">
        <v>33</v>
      </c>
      <c r="E131" s="15" t="s">
        <v>371</v>
      </c>
      <c r="F131" s="16" t="s">
        <v>372</v>
      </c>
      <c r="G131" s="15" t="s">
        <v>373</v>
      </c>
      <c r="H131" s="15" t="s">
        <v>153</v>
      </c>
      <c r="I131" s="17">
        <f>HYPERLINK("https://docs.wto.org/imrd/directdoc.asp?DDFDocuments/t/G/TBTN18/USA1328.DOCX","EN")</f>
      </c>
      <c r="J131" s="17">
        <f>HYPERLINK("https://docs.wto.org/imrd/directdoc.asp?DDFDocuments/u/G/TBTN18/USA1328.DOCX","FR")</f>
      </c>
      <c r="K131" s="17">
        <f>HYPERLINK("https://docs.wto.org/imrd/directdoc.asp?DDFDocuments/v/G/TBTN18/USA1328.DOCX","ES")</f>
      </c>
    </row>
    <row r="132">
      <c r="A132" s="11" t="s">
        <v>374</v>
      </c>
      <c r="B132" s="12" t="s">
        <v>38</v>
      </c>
      <c r="C132" s="13">
        <v>43109</v>
      </c>
      <c r="D132" s="14" t="s">
        <v>33</v>
      </c>
      <c r="E132" s="15" t="s">
        <v>375</v>
      </c>
      <c r="F132" s="16"/>
      <c r="G132" s="15" t="s">
        <v>376</v>
      </c>
      <c r="H132" s="15" t="s">
        <v>46</v>
      </c>
      <c r="I132" s="17">
        <f>HYPERLINK("https://docs.wto.org/imrd/directdoc.asp?DDFDocuments/t/G/TBTN18/USA1329.DOCX","EN")</f>
      </c>
      <c r="J132" s="17">
        <f>HYPERLINK("https://docs.wto.org/imrd/directdoc.asp?DDFDocuments/u/G/TBTN18/USA1329.DOCX","FR")</f>
      </c>
      <c r="K132" s="17">
        <f>HYPERLINK("https://docs.wto.org/imrd/directdoc.asp?DDFDocuments/v/G/TBTN18/USA1329.DOCX","ES")</f>
      </c>
    </row>
    <row r="133">
      <c r="A133" s="11" t="s">
        <v>377</v>
      </c>
      <c r="B133" s="12" t="s">
        <v>38</v>
      </c>
      <c r="C133" s="13">
        <v>43109</v>
      </c>
      <c r="D133" s="14" t="s">
        <v>33</v>
      </c>
      <c r="E133" s="15" t="s">
        <v>378</v>
      </c>
      <c r="F133" s="16"/>
      <c r="G133" s="15" t="s">
        <v>379</v>
      </c>
      <c r="H133" s="15" t="s">
        <v>46</v>
      </c>
      <c r="I133" s="17">
        <f>HYPERLINK("https://docs.wto.org/imrd/directdoc.asp?DDFDocuments/t/G/TBTN18/USA1330.DOCX","EN")</f>
      </c>
      <c r="J133" s="17">
        <f>HYPERLINK("https://docs.wto.org/imrd/directdoc.asp?DDFDocuments/u/G/TBTN18/USA1330.DOCX","FR")</f>
      </c>
      <c r="K133" s="17">
        <f>HYPERLINK("https://docs.wto.org/imrd/directdoc.asp?DDFDocuments/v/G/TBTN18/USA1330.DOCX","ES")</f>
      </c>
    </row>
    <row r="134">
      <c r="A134" s="11" t="s">
        <v>380</v>
      </c>
      <c r="B134" s="12" t="s">
        <v>48</v>
      </c>
      <c r="C134" s="13">
        <v>43108</v>
      </c>
      <c r="D134" s="14" t="s">
        <v>33</v>
      </c>
      <c r="E134" s="15" t="s">
        <v>381</v>
      </c>
      <c r="F134" s="16" t="s">
        <v>382</v>
      </c>
      <c r="G134" s="15" t="s">
        <v>383</v>
      </c>
      <c r="H134" s="15" t="s">
        <v>106</v>
      </c>
      <c r="I134" s="17">
        <f>HYPERLINK("https://docs.wto.org/imrd/directdoc.asp?DDFDocuments/t/G/TBTN18/BRA771.DOCX","EN")</f>
      </c>
      <c r="J134" s="17">
        <f>HYPERLINK("https://docs.wto.org/imrd/directdoc.asp?DDFDocuments/u/G/TBTN18/BRA771.DOCX","FR")</f>
      </c>
      <c r="K134" s="17">
        <f>HYPERLINK("https://docs.wto.org/imrd/directdoc.asp?DDFDocuments/v/G/TBTN18/BRA771.DOCX","ES")</f>
      </c>
    </row>
    <row r="135">
      <c r="A135" s="11" t="s">
        <v>384</v>
      </c>
      <c r="B135" s="12" t="s">
        <v>48</v>
      </c>
      <c r="C135" s="13">
        <v>43108</v>
      </c>
      <c r="D135" s="14" t="s">
        <v>33</v>
      </c>
      <c r="E135" s="15" t="s">
        <v>385</v>
      </c>
      <c r="F135" s="16" t="s">
        <v>386</v>
      </c>
      <c r="G135" s="15" t="s">
        <v>193</v>
      </c>
      <c r="H135" s="15" t="s">
        <v>106</v>
      </c>
      <c r="I135" s="17">
        <f>HYPERLINK("https://docs.wto.org/imrd/directdoc.asp?DDFDocuments/t/G/TBTN18/BRA772.DOCX","EN")</f>
      </c>
      <c r="J135" s="17">
        <f>HYPERLINK("https://docs.wto.org/imrd/directdoc.asp?DDFDocuments/u/G/TBTN18/BRA772.DOCX","FR")</f>
      </c>
      <c r="K135" s="17">
        <f>HYPERLINK("https://docs.wto.org/imrd/directdoc.asp?DDFDocuments/v/G/TBTN18/BRA772.DOCX","ES")</f>
      </c>
    </row>
    <row r="136">
      <c r="A136" s="11" t="s">
        <v>387</v>
      </c>
      <c r="B136" s="12" t="s">
        <v>48</v>
      </c>
      <c r="C136" s="13">
        <v>43108</v>
      </c>
      <c r="D136" s="14" t="s">
        <v>33</v>
      </c>
      <c r="E136" s="15" t="s">
        <v>388</v>
      </c>
      <c r="F136" s="16" t="s">
        <v>389</v>
      </c>
      <c r="G136" s="15" t="s">
        <v>134</v>
      </c>
      <c r="H136" s="15" t="s">
        <v>106</v>
      </c>
      <c r="I136" s="17">
        <f>HYPERLINK("https://docs.wto.org/imrd/directdoc.asp?DDFDocuments/t/G/TBTN18/BRA773.DOCX","EN")</f>
      </c>
      <c r="J136" s="17">
        <f>HYPERLINK("https://docs.wto.org/imrd/directdoc.asp?DDFDocuments/u/G/TBTN18/BRA773.DOCX","FR")</f>
      </c>
      <c r="K136" s="17">
        <f>HYPERLINK("https://docs.wto.org/imrd/directdoc.asp?DDFDocuments/v/G/TBTN18/BRA773.DOCX","ES")</f>
      </c>
    </row>
    <row r="137">
      <c r="A137" s="11" t="s">
        <v>390</v>
      </c>
      <c r="B137" s="12" t="s">
        <v>48</v>
      </c>
      <c r="C137" s="13">
        <v>43108</v>
      </c>
      <c r="D137" s="14" t="s">
        <v>33</v>
      </c>
      <c r="E137" s="15" t="s">
        <v>391</v>
      </c>
      <c r="F137" s="16"/>
      <c r="G137" s="15" t="s">
        <v>51</v>
      </c>
      <c r="H137" s="15" t="s">
        <v>52</v>
      </c>
      <c r="I137" s="17">
        <f>HYPERLINK("https://docs.wto.org/imrd/directdoc.asp?DDFDocuments/t/G/TBTN18/BRA774.DOCX","EN")</f>
      </c>
      <c r="J137" s="17">
        <f>HYPERLINK("https://docs.wto.org/imrd/directdoc.asp?DDFDocuments/u/G/TBTN18/BRA774.DOCX","FR")</f>
      </c>
      <c r="K137" s="17">
        <f>HYPERLINK("https://docs.wto.org/imrd/directdoc.asp?DDFDocuments/v/G/TBTN18/BRA774.DOCX","ES")</f>
      </c>
    </row>
    <row r="138">
      <c r="A138" s="11" t="s">
        <v>392</v>
      </c>
      <c r="B138" s="12" t="s">
        <v>48</v>
      </c>
      <c r="C138" s="13">
        <v>43108</v>
      </c>
      <c r="D138" s="14" t="s">
        <v>33</v>
      </c>
      <c r="E138" s="15" t="s">
        <v>393</v>
      </c>
      <c r="F138" s="16"/>
      <c r="G138" s="15" t="s">
        <v>394</v>
      </c>
      <c r="H138" s="15" t="s">
        <v>52</v>
      </c>
      <c r="I138" s="17">
        <f>HYPERLINK("https://docs.wto.org/imrd/directdoc.asp?DDFDocuments/t/G/TBTN18/BRA775.DOCX","EN")</f>
      </c>
      <c r="J138" s="17">
        <f>HYPERLINK("https://docs.wto.org/imrd/directdoc.asp?DDFDocuments/u/G/TBTN18/BRA775.DOCX","FR")</f>
      </c>
      <c r="K138" s="17">
        <f>HYPERLINK("https://docs.wto.org/imrd/directdoc.asp?DDFDocuments/v/G/TBTN18/BRA775.DOCX","ES")</f>
      </c>
    </row>
    <row r="139">
      <c r="A139" s="11" t="s">
        <v>395</v>
      </c>
      <c r="B139" s="12" t="s">
        <v>396</v>
      </c>
      <c r="C139" s="13">
        <v>43108</v>
      </c>
      <c r="D139" s="14" t="s">
        <v>13</v>
      </c>
      <c r="E139" s="15" t="s">
        <v>397</v>
      </c>
      <c r="F139" s="16"/>
      <c r="G139" s="15" t="s">
        <v>398</v>
      </c>
      <c r="H139" s="15" t="s">
        <v>42</v>
      </c>
      <c r="I139" s="17">
        <f>HYPERLINK("https://docs.wto.org/imrd/directdoc.asp?DDFDocuments/t/G/TBTN16/CHL381A2.DOCX","EN")</f>
      </c>
      <c r="J139" s="17">
        <f>HYPERLINK("https://docs.wto.org/imrd/directdoc.asp?DDFDocuments/u/G/TBTN16/CHL381A2.DOCX","FR")</f>
      </c>
      <c r="K139" s="17">
        <f>HYPERLINK("https://docs.wto.org/imrd/directdoc.asp?DDFDocuments/v/G/TBTN16/CHL381A2.DOCX","ES")</f>
      </c>
    </row>
    <row r="140">
      <c r="A140" s="11" t="s">
        <v>399</v>
      </c>
      <c r="B140" s="12" t="s">
        <v>396</v>
      </c>
      <c r="C140" s="13">
        <v>43108</v>
      </c>
      <c r="D140" s="14" t="s">
        <v>33</v>
      </c>
      <c r="E140" s="15" t="s">
        <v>400</v>
      </c>
      <c r="F140" s="16"/>
      <c r="G140" s="15" t="s">
        <v>401</v>
      </c>
      <c r="H140" s="15" t="s">
        <v>103</v>
      </c>
      <c r="I140" s="17">
        <f>HYPERLINK("https://docs.wto.org/imrd/directdoc.asp?DDFDocuments/t/G/TBTN18/CHL433.DOCX","EN")</f>
      </c>
      <c r="J140" s="17">
        <f>HYPERLINK("https://docs.wto.org/imrd/directdoc.asp?DDFDocuments/u/G/TBTN18/CHL433.DOCX","FR")</f>
      </c>
      <c r="K140" s="17">
        <f>HYPERLINK("https://docs.wto.org/imrd/directdoc.asp?DDFDocuments/v/G/TBTN18/CHL433.DOCX","ES")</f>
      </c>
    </row>
    <row r="141">
      <c r="A141" s="11" t="s">
        <v>402</v>
      </c>
      <c r="B141" s="12" t="s">
        <v>396</v>
      </c>
      <c r="C141" s="13">
        <v>43108</v>
      </c>
      <c r="D141" s="14" t="s">
        <v>33</v>
      </c>
      <c r="E141" s="15" t="s">
        <v>403</v>
      </c>
      <c r="F141" s="16"/>
      <c r="G141" s="15" t="s">
        <v>404</v>
      </c>
      <c r="H141" s="15" t="s">
        <v>52</v>
      </c>
      <c r="I141" s="17">
        <f>HYPERLINK("https://docs.wto.org/imrd/directdoc.asp?DDFDocuments/t/G/TBTN18/CHL434.DOCX","EN")</f>
      </c>
      <c r="J141" s="17">
        <f>HYPERLINK("https://docs.wto.org/imrd/directdoc.asp?DDFDocuments/u/G/TBTN18/CHL434.DOCX","FR")</f>
      </c>
      <c r="K141" s="17">
        <f>HYPERLINK("https://docs.wto.org/imrd/directdoc.asp?DDFDocuments/v/G/TBTN18/CHL434.DOCX","ES")</f>
      </c>
    </row>
    <row r="142">
      <c r="A142" s="11" t="s">
        <v>405</v>
      </c>
      <c r="B142" s="12" t="s">
        <v>54</v>
      </c>
      <c r="C142" s="13">
        <v>43108</v>
      </c>
      <c r="D142" s="14" t="s">
        <v>13</v>
      </c>
      <c r="E142" s="15" t="s">
        <v>406</v>
      </c>
      <c r="F142" s="16"/>
      <c r="G142" s="15" t="s">
        <v>407</v>
      </c>
      <c r="H142" s="15"/>
      <c r="I142" s="17">
        <f>HYPERLINK("https://docs.wto.org/imrd/directdoc.asp?DDFDocuments/t/G/TBTN08/EEC191A4.DOCX","EN")</f>
      </c>
      <c r="J142" s="17">
        <f>HYPERLINK("https://docs.wto.org/imrd/directdoc.asp?DDFDocuments/u/G/TBTN08/EEC191A4.DOCX","FR")</f>
      </c>
      <c r="K142" s="17">
        <f>HYPERLINK("https://docs.wto.org/imrd/directdoc.asp?DDFDocuments/v/G/TBTN08/EEC191A4.DOCX","ES")</f>
      </c>
    </row>
    <row r="143">
      <c r="A143" s="11" t="s">
        <v>408</v>
      </c>
      <c r="B143" s="12" t="s">
        <v>409</v>
      </c>
      <c r="C143" s="13">
        <v>43108</v>
      </c>
      <c r="D143" s="14" t="s">
        <v>13</v>
      </c>
      <c r="E143" s="15" t="s">
        <v>410</v>
      </c>
      <c r="F143" s="16" t="s">
        <v>411</v>
      </c>
      <c r="G143" s="15" t="s">
        <v>412</v>
      </c>
      <c r="H143" s="15" t="s">
        <v>42</v>
      </c>
      <c r="I143" s="17">
        <f>HYPERLINK("https://docs.wto.org/imrd/directdoc.asp?DDFDocuments/t/G/TBTN16/ISR849A1.DOCX","EN")</f>
      </c>
      <c r="J143" s="17">
        <f>HYPERLINK("https://docs.wto.org/imrd/directdoc.asp?DDFDocuments/u/G/TBTN16/ISR849A1.DOCX","FR")</f>
      </c>
      <c r="K143" s="17">
        <f>HYPERLINK("https://docs.wto.org/imrd/directdoc.asp?DDFDocuments/v/G/TBTN16/ISR849A1.DOCX","ES")</f>
      </c>
    </row>
    <row r="144">
      <c r="A144" s="11" t="s">
        <v>413</v>
      </c>
      <c r="B144" s="12" t="s">
        <v>409</v>
      </c>
      <c r="C144" s="13">
        <v>43108</v>
      </c>
      <c r="D144" s="14" t="s">
        <v>13</v>
      </c>
      <c r="E144" s="15" t="s">
        <v>410</v>
      </c>
      <c r="F144" s="16" t="s">
        <v>411</v>
      </c>
      <c r="G144" s="15" t="s">
        <v>412</v>
      </c>
      <c r="H144" s="15" t="s">
        <v>42</v>
      </c>
      <c r="I144" s="17">
        <f>HYPERLINK("https://docs.wto.org/imrd/directdoc.asp?DDFDocuments/t/G/TBTN16/ISR850A1.DOCX","EN")</f>
      </c>
      <c r="J144" s="17">
        <f>HYPERLINK("https://docs.wto.org/imrd/directdoc.asp?DDFDocuments/u/G/TBTN16/ISR850A1.DOCX","FR")</f>
      </c>
      <c r="K144" s="17">
        <f>HYPERLINK("https://docs.wto.org/imrd/directdoc.asp?DDFDocuments/v/G/TBTN16/ISR850A1.DOCX","ES")</f>
      </c>
    </row>
    <row r="145">
      <c r="A145" s="11" t="s">
        <v>414</v>
      </c>
      <c r="B145" s="12" t="s">
        <v>409</v>
      </c>
      <c r="C145" s="13">
        <v>43108</v>
      </c>
      <c r="D145" s="14" t="s">
        <v>13</v>
      </c>
      <c r="E145" s="15" t="s">
        <v>410</v>
      </c>
      <c r="F145" s="16" t="s">
        <v>411</v>
      </c>
      <c r="G145" s="15" t="s">
        <v>412</v>
      </c>
      <c r="H145" s="15" t="s">
        <v>42</v>
      </c>
      <c r="I145" s="17">
        <f>HYPERLINK("https://docs.wto.org/imrd/directdoc.asp?DDFDocuments/t/G/TBTN16/ISR851A1.DOCX","EN")</f>
      </c>
      <c r="J145" s="17">
        <f>HYPERLINK("https://docs.wto.org/imrd/directdoc.asp?DDFDocuments/u/G/TBTN16/ISR851A1.DOCX","FR")</f>
      </c>
      <c r="K145" s="17">
        <f>HYPERLINK("https://docs.wto.org/imrd/directdoc.asp?DDFDocuments/v/G/TBTN16/ISR851A1.DOCX","ES")</f>
      </c>
    </row>
    <row r="146">
      <c r="A146" s="11" t="s">
        <v>415</v>
      </c>
      <c r="B146" s="12" t="s">
        <v>409</v>
      </c>
      <c r="C146" s="13">
        <v>43108</v>
      </c>
      <c r="D146" s="14" t="s">
        <v>13</v>
      </c>
      <c r="E146" s="15" t="s">
        <v>416</v>
      </c>
      <c r="F146" s="16" t="s">
        <v>417</v>
      </c>
      <c r="G146" s="15" t="s">
        <v>418</v>
      </c>
      <c r="H146" s="15" t="s">
        <v>42</v>
      </c>
      <c r="I146" s="17">
        <f>HYPERLINK("https://docs.wto.org/imrd/directdoc.asp?DDFDocuments/t/G/TBTN17/ISR955A1.DOCX","EN")</f>
      </c>
      <c r="J146" s="17">
        <f>HYPERLINK("https://docs.wto.org/imrd/directdoc.asp?DDFDocuments/u/G/TBTN17/ISR955A1.DOCX","FR")</f>
      </c>
      <c r="K146" s="17">
        <f>HYPERLINK("https://docs.wto.org/imrd/directdoc.asp?DDFDocuments/v/G/TBTN17/ISR955A1.DOCX","ES")</f>
      </c>
    </row>
    <row r="147">
      <c r="A147" s="11" t="s">
        <v>419</v>
      </c>
      <c r="B147" s="12" t="s">
        <v>409</v>
      </c>
      <c r="C147" s="13">
        <v>43108</v>
      </c>
      <c r="D147" s="14" t="s">
        <v>13</v>
      </c>
      <c r="E147" s="15" t="s">
        <v>420</v>
      </c>
      <c r="F147" s="16" t="s">
        <v>421</v>
      </c>
      <c r="G147" s="15" t="s">
        <v>422</v>
      </c>
      <c r="H147" s="15" t="s">
        <v>42</v>
      </c>
      <c r="I147" s="17">
        <f>HYPERLINK("https://docs.wto.org/imrd/directdoc.asp?DDFDocuments/t/G/TBTN17/ISR969A1.DOCX","EN")</f>
      </c>
      <c r="J147" s="17">
        <f>HYPERLINK("https://docs.wto.org/imrd/directdoc.asp?DDFDocuments/u/G/TBTN17/ISR969A1.DOCX","FR")</f>
      </c>
      <c r="K147" s="17">
        <f>HYPERLINK("https://docs.wto.org/imrd/directdoc.asp?DDFDocuments/v/G/TBTN17/ISR969A1.DOCX","ES")</f>
      </c>
    </row>
    <row r="148">
      <c r="A148" s="11" t="s">
        <v>423</v>
      </c>
      <c r="B148" s="12" t="s">
        <v>216</v>
      </c>
      <c r="C148" s="13">
        <v>43108</v>
      </c>
      <c r="D148" s="14" t="s">
        <v>33</v>
      </c>
      <c r="E148" s="15"/>
      <c r="F148" s="16" t="s">
        <v>424</v>
      </c>
      <c r="G148" s="15" t="s">
        <v>308</v>
      </c>
      <c r="H148" s="15" t="s">
        <v>275</v>
      </c>
      <c r="I148" s="17">
        <f>HYPERLINK("https://docs.wto.org/imrd/directdoc.asp?DDFDocuments/t/G/TBTN18/JPN576.DOCX","EN")</f>
      </c>
      <c r="J148" s="17">
        <f>HYPERLINK("https://docs.wto.org/imrd/directdoc.asp?DDFDocuments/u/G/TBTN18/JPN576.DOCX","FR")</f>
      </c>
      <c r="K148" s="17">
        <f>HYPERLINK("https://docs.wto.org/imrd/directdoc.asp?DDFDocuments/v/G/TBTN18/JPN576.DOCX","ES")</f>
      </c>
    </row>
    <row r="149">
      <c r="A149" s="11" t="s">
        <v>425</v>
      </c>
      <c r="B149" s="12" t="s">
        <v>216</v>
      </c>
      <c r="C149" s="13">
        <v>43108</v>
      </c>
      <c r="D149" s="14" t="s">
        <v>33</v>
      </c>
      <c r="E149" s="15" t="s">
        <v>426</v>
      </c>
      <c r="F149" s="16" t="s">
        <v>427</v>
      </c>
      <c r="G149" s="15" t="s">
        <v>428</v>
      </c>
      <c r="H149" s="15" t="s">
        <v>52</v>
      </c>
      <c r="I149" s="17">
        <f>HYPERLINK("https://docs.wto.org/imrd/directdoc.asp?DDFDocuments/t/G/TBTN18/JPN577.DOCX","EN")</f>
      </c>
      <c r="J149" s="17">
        <f>HYPERLINK("https://docs.wto.org/imrd/directdoc.asp?DDFDocuments/u/G/TBTN18/JPN577.DOCX","FR")</f>
      </c>
      <c r="K149" s="17">
        <f>HYPERLINK("https://docs.wto.org/imrd/directdoc.asp?DDFDocuments/v/G/TBTN18/JPN577.DOCX","ES")</f>
      </c>
    </row>
    <row r="150">
      <c r="A150" s="11" t="s">
        <v>429</v>
      </c>
      <c r="B150" s="12" t="s">
        <v>144</v>
      </c>
      <c r="C150" s="13">
        <v>43108</v>
      </c>
      <c r="D150" s="14" t="s">
        <v>33</v>
      </c>
      <c r="E150" s="15" t="s">
        <v>430</v>
      </c>
      <c r="F150" s="16"/>
      <c r="G150" s="15" t="s">
        <v>431</v>
      </c>
      <c r="H150" s="15" t="s">
        <v>106</v>
      </c>
      <c r="I150" s="17">
        <f>HYPERLINK("https://docs.wto.org/imrd/directdoc.asp?DDFDocuments/t/G/TBTN18/RWA79.DOCX","EN")</f>
      </c>
      <c r="J150" s="17">
        <f>HYPERLINK("https://docs.wto.org/imrd/directdoc.asp?DDFDocuments/u/G/TBTN18/RWA79.DOCX","FR")</f>
      </c>
      <c r="K150" s="17">
        <f>HYPERLINK("https://docs.wto.org/imrd/directdoc.asp?DDFDocuments/v/G/TBTN18/RWA79.DOCX","ES")</f>
      </c>
    </row>
    <row r="151">
      <c r="A151" s="11" t="s">
        <v>432</v>
      </c>
      <c r="B151" s="12" t="s">
        <v>144</v>
      </c>
      <c r="C151" s="13">
        <v>43108</v>
      </c>
      <c r="D151" s="14" t="s">
        <v>33</v>
      </c>
      <c r="E151" s="15" t="s">
        <v>433</v>
      </c>
      <c r="F151" s="16"/>
      <c r="G151" s="15" t="s">
        <v>434</v>
      </c>
      <c r="H151" s="15" t="s">
        <v>106</v>
      </c>
      <c r="I151" s="17">
        <f>HYPERLINK("https://docs.wto.org/imrd/directdoc.asp?DDFDocuments/t/G/TBTN18/RWA80.DOCX","EN")</f>
      </c>
      <c r="J151" s="17">
        <f>HYPERLINK("https://docs.wto.org/imrd/directdoc.asp?DDFDocuments/u/G/TBTN18/RWA80.DOCX","FR")</f>
      </c>
      <c r="K151" s="17">
        <f>HYPERLINK("https://docs.wto.org/imrd/directdoc.asp?DDFDocuments/v/G/TBTN18/RWA80.DOCX","ES")</f>
      </c>
    </row>
    <row r="152">
      <c r="A152" s="11" t="s">
        <v>435</v>
      </c>
      <c r="B152" s="12" t="s">
        <v>144</v>
      </c>
      <c r="C152" s="13">
        <v>43108</v>
      </c>
      <c r="D152" s="14" t="s">
        <v>33</v>
      </c>
      <c r="E152" s="15" t="s">
        <v>436</v>
      </c>
      <c r="F152" s="16"/>
      <c r="G152" s="15" t="s">
        <v>431</v>
      </c>
      <c r="H152" s="15" t="s">
        <v>106</v>
      </c>
      <c r="I152" s="17">
        <f>HYPERLINK("https://docs.wto.org/imrd/directdoc.asp?DDFDocuments/t/G/TBTN18/RWA81.DOCX","EN")</f>
      </c>
      <c r="J152" s="17">
        <f>HYPERLINK("https://docs.wto.org/imrd/directdoc.asp?DDFDocuments/u/G/TBTN18/RWA81.DOCX","FR")</f>
      </c>
      <c r="K152" s="17">
        <f>HYPERLINK("https://docs.wto.org/imrd/directdoc.asp?DDFDocuments/v/G/TBTN18/RWA81.DOCX","ES")</f>
      </c>
    </row>
    <row r="153">
      <c r="A153" s="11" t="s">
        <v>437</v>
      </c>
      <c r="B153" s="12" t="s">
        <v>144</v>
      </c>
      <c r="C153" s="13">
        <v>43108</v>
      </c>
      <c r="D153" s="14" t="s">
        <v>33</v>
      </c>
      <c r="E153" s="15" t="s">
        <v>438</v>
      </c>
      <c r="F153" s="16"/>
      <c r="G153" s="15" t="s">
        <v>434</v>
      </c>
      <c r="H153" s="15" t="s">
        <v>106</v>
      </c>
      <c r="I153" s="17">
        <f>HYPERLINK("https://docs.wto.org/imrd/directdoc.asp?DDFDocuments/t/G/TBTN18/RWA82.DOCX","EN")</f>
      </c>
      <c r="J153" s="17">
        <f>HYPERLINK("https://docs.wto.org/imrd/directdoc.asp?DDFDocuments/u/G/TBTN18/RWA82.DOCX","FR")</f>
      </c>
      <c r="K153" s="17">
        <f>HYPERLINK("https://docs.wto.org/imrd/directdoc.asp?DDFDocuments/v/G/TBTN18/RWA82.DOCX","ES")</f>
      </c>
    </row>
    <row r="154">
      <c r="A154" s="11" t="s">
        <v>439</v>
      </c>
      <c r="B154" s="12" t="s">
        <v>144</v>
      </c>
      <c r="C154" s="13">
        <v>43108</v>
      </c>
      <c r="D154" s="14" t="s">
        <v>33</v>
      </c>
      <c r="E154" s="15" t="s">
        <v>440</v>
      </c>
      <c r="F154" s="16"/>
      <c r="G154" s="15" t="s">
        <v>441</v>
      </c>
      <c r="H154" s="15" t="s">
        <v>106</v>
      </c>
      <c r="I154" s="17">
        <f>HYPERLINK("https://docs.wto.org/imrd/directdoc.asp?DDFDocuments/t/G/TBTN18/RWA83.DOCX","EN")</f>
      </c>
      <c r="J154" s="17">
        <f>HYPERLINK("https://docs.wto.org/imrd/directdoc.asp?DDFDocuments/u/G/TBTN18/RWA83.DOCX","FR")</f>
      </c>
      <c r="K154" s="17">
        <f>HYPERLINK("https://docs.wto.org/imrd/directdoc.asp?DDFDocuments/v/G/TBTN18/RWA83.DOCX","ES")</f>
      </c>
    </row>
    <row r="155">
      <c r="A155" s="11" t="s">
        <v>442</v>
      </c>
      <c r="B155" s="12" t="s">
        <v>144</v>
      </c>
      <c r="C155" s="13">
        <v>43108</v>
      </c>
      <c r="D155" s="14" t="s">
        <v>33</v>
      </c>
      <c r="E155" s="15" t="s">
        <v>443</v>
      </c>
      <c r="F155" s="16"/>
      <c r="G155" s="15" t="s">
        <v>342</v>
      </c>
      <c r="H155" s="15" t="s">
        <v>106</v>
      </c>
      <c r="I155" s="17">
        <f>HYPERLINK("https://docs.wto.org/imrd/directdoc.asp?DDFDocuments/t/G/TBTN18/RWA84.DOCX","EN")</f>
      </c>
      <c r="J155" s="17">
        <f>HYPERLINK("https://docs.wto.org/imrd/directdoc.asp?DDFDocuments/u/G/TBTN18/RWA84.DOCX","FR")</f>
      </c>
      <c r="K155" s="17">
        <f>HYPERLINK("https://docs.wto.org/imrd/directdoc.asp?DDFDocuments/v/G/TBTN18/RWA84.DOCX","ES")</f>
      </c>
    </row>
    <row r="156">
      <c r="A156" s="11" t="s">
        <v>444</v>
      </c>
      <c r="B156" s="12" t="s">
        <v>144</v>
      </c>
      <c r="C156" s="13">
        <v>43108</v>
      </c>
      <c r="D156" s="14" t="s">
        <v>33</v>
      </c>
      <c r="E156" s="15" t="s">
        <v>445</v>
      </c>
      <c r="F156" s="16"/>
      <c r="G156" s="15" t="s">
        <v>188</v>
      </c>
      <c r="H156" s="15" t="s">
        <v>106</v>
      </c>
      <c r="I156" s="17">
        <f>HYPERLINK("https://docs.wto.org/imrd/directdoc.asp?DDFDocuments/t/G/TBTN18/RWA85.DOCX","EN")</f>
      </c>
      <c r="J156" s="17">
        <f>HYPERLINK("https://docs.wto.org/imrd/directdoc.asp?DDFDocuments/u/G/TBTN18/RWA85.DOCX","FR")</f>
      </c>
      <c r="K156" s="17">
        <f>HYPERLINK("https://docs.wto.org/imrd/directdoc.asp?DDFDocuments/v/G/TBTN18/RWA85.DOCX","ES")</f>
      </c>
    </row>
    <row r="157">
      <c r="A157" s="11" t="s">
        <v>446</v>
      </c>
      <c r="B157" s="12" t="s">
        <v>447</v>
      </c>
      <c r="C157" s="13">
        <v>43108</v>
      </c>
      <c r="D157" s="14" t="s">
        <v>33</v>
      </c>
      <c r="E157" s="15"/>
      <c r="F157" s="16"/>
      <c r="G157" s="15" t="s">
        <v>448</v>
      </c>
      <c r="H157" s="15" t="s">
        <v>449</v>
      </c>
      <c r="I157" s="17">
        <f>HYPERLINK("https://docs.wto.org/imrd/directdoc.asp?DDFDocuments/t/G/TBTN18/TZA126.DOCX","EN")</f>
      </c>
      <c r="J157" s="17">
        <f>HYPERLINK("https://docs.wto.org/imrd/directdoc.asp?DDFDocuments/u/G/TBTN18/TZA126.DOCX","FR")</f>
      </c>
      <c r="K157" s="17">
        <f>HYPERLINK("https://docs.wto.org/imrd/directdoc.asp?DDFDocuments/v/G/TBTN18/TZA126.DOCX","ES")</f>
      </c>
    </row>
    <row r="158">
      <c r="A158" s="11" t="s">
        <v>450</v>
      </c>
      <c r="B158" s="12" t="s">
        <v>447</v>
      </c>
      <c r="C158" s="13">
        <v>43108</v>
      </c>
      <c r="D158" s="14" t="s">
        <v>33</v>
      </c>
      <c r="E158" s="15"/>
      <c r="F158" s="16"/>
      <c r="G158" s="15" t="s">
        <v>451</v>
      </c>
      <c r="H158" s="15" t="s">
        <v>103</v>
      </c>
      <c r="I158" s="17">
        <f>HYPERLINK("https://docs.wto.org/imrd/directdoc.asp?DDFDocuments/t/G/TBTN18/TZA127.DOCX","EN")</f>
      </c>
      <c r="J158" s="17">
        <f>HYPERLINK("https://docs.wto.org/imrd/directdoc.asp?DDFDocuments/u/G/TBTN18/TZA127.DOCX","FR")</f>
      </c>
      <c r="K158" s="17">
        <f>HYPERLINK("https://docs.wto.org/imrd/directdoc.asp?DDFDocuments/v/G/TBTN18/TZA127.DOCX","ES")</f>
      </c>
    </row>
    <row r="159">
      <c r="A159" s="11" t="s">
        <v>452</v>
      </c>
      <c r="B159" s="12" t="s">
        <v>268</v>
      </c>
      <c r="C159" s="13">
        <v>43108</v>
      </c>
      <c r="D159" s="14" t="s">
        <v>33</v>
      </c>
      <c r="E159" s="15" t="s">
        <v>453</v>
      </c>
      <c r="F159" s="16"/>
      <c r="G159" s="15" t="s">
        <v>454</v>
      </c>
      <c r="H159" s="15" t="s">
        <v>455</v>
      </c>
      <c r="I159" s="17">
        <f>HYPERLINK("https://docs.wto.org/imrd/directdoc.asp?DDFDocuments/t/G/TBTN18/UKR131.DOCX","EN")</f>
      </c>
      <c r="J159" s="17">
        <f>HYPERLINK("https://docs.wto.org/imrd/directdoc.asp?DDFDocuments/u/G/TBTN18/UKR131.DOCX","FR")</f>
      </c>
      <c r="K159" s="17">
        <f>HYPERLINK("https://docs.wto.org/imrd/directdoc.asp?DDFDocuments/v/G/TBTN18/UKR131.DOCX","ES")</f>
      </c>
    </row>
    <row r="160">
      <c r="A160" s="11" t="s">
        <v>456</v>
      </c>
      <c r="B160" s="12" t="s">
        <v>38</v>
      </c>
      <c r="C160" s="13">
        <v>43108</v>
      </c>
      <c r="D160" s="14" t="s">
        <v>24</v>
      </c>
      <c r="E160" s="15" t="s">
        <v>457</v>
      </c>
      <c r="F160" s="16"/>
      <c r="G160" s="15" t="s">
        <v>458</v>
      </c>
      <c r="H160" s="15" t="s">
        <v>52</v>
      </c>
      <c r="I160" s="17">
        <f>HYPERLINK("https://docs.wto.org/imrd/directdoc.asp?DDFDocuments/t/G/TBTN15/USA979R1.DOCX","EN")</f>
      </c>
      <c r="J160" s="17">
        <f>HYPERLINK("https://docs.wto.org/imrd/directdoc.asp?DDFDocuments/u/G/TBTN15/USA979R1.DOCX","FR")</f>
      </c>
      <c r="K160" s="17">
        <f>HYPERLINK("https://docs.wto.org/imrd/directdoc.asp?DDFDocuments/v/G/TBTN15/USA979R1.DOCX","ES")</f>
      </c>
    </row>
    <row r="161">
      <c r="A161" s="11" t="s">
        <v>459</v>
      </c>
      <c r="B161" s="12" t="s">
        <v>281</v>
      </c>
      <c r="C161" s="13">
        <v>43105</v>
      </c>
      <c r="D161" s="14" t="s">
        <v>33</v>
      </c>
      <c r="E161" s="15" t="s">
        <v>460</v>
      </c>
      <c r="F161" s="16"/>
      <c r="G161" s="15" t="s">
        <v>461</v>
      </c>
      <c r="H161" s="15" t="s">
        <v>462</v>
      </c>
      <c r="I161" s="17">
        <f>HYPERLINK("https://docs.wto.org/imrd/directdoc.asp?DDFDocuments/t/G/TBTN18/AUS106.DOCX","EN")</f>
      </c>
      <c r="J161" s="17">
        <f>HYPERLINK("https://docs.wto.org/imrd/directdoc.asp?DDFDocuments/u/G/TBTN18/AUS106.DOCX","FR")</f>
      </c>
      <c r="K161" s="17">
        <f>HYPERLINK("https://docs.wto.org/imrd/directdoc.asp?DDFDocuments/v/G/TBTN18/AUS106.DOCX","ES")</f>
      </c>
    </row>
    <row r="162">
      <c r="A162" s="11" t="s">
        <v>463</v>
      </c>
      <c r="B162" s="12" t="s">
        <v>48</v>
      </c>
      <c r="C162" s="13">
        <v>43105</v>
      </c>
      <c r="D162" s="14" t="s">
        <v>33</v>
      </c>
      <c r="E162" s="15" t="s">
        <v>464</v>
      </c>
      <c r="F162" s="16" t="s">
        <v>465</v>
      </c>
      <c r="G162" s="15" t="s">
        <v>164</v>
      </c>
      <c r="H162" s="15" t="s">
        <v>52</v>
      </c>
      <c r="I162" s="17">
        <f>HYPERLINK("https://docs.wto.org/imrd/directdoc.asp?DDFDocuments/t/G/TBTN18/BRA769.DOCX","EN")</f>
      </c>
      <c r="J162" s="17">
        <f>HYPERLINK("https://docs.wto.org/imrd/directdoc.asp?DDFDocuments/u/G/TBTN18/BRA769.DOCX","FR")</f>
      </c>
      <c r="K162" s="17">
        <f>HYPERLINK("https://docs.wto.org/imrd/directdoc.asp?DDFDocuments/v/G/TBTN18/BRA769.DOCX","ES")</f>
      </c>
    </row>
    <row r="163">
      <c r="A163" s="11" t="s">
        <v>466</v>
      </c>
      <c r="B163" s="12" t="s">
        <v>48</v>
      </c>
      <c r="C163" s="13">
        <v>43105</v>
      </c>
      <c r="D163" s="14" t="s">
        <v>33</v>
      </c>
      <c r="E163" s="15" t="s">
        <v>467</v>
      </c>
      <c r="F163" s="16"/>
      <c r="G163" s="15" t="s">
        <v>69</v>
      </c>
      <c r="H163" s="15" t="s">
        <v>52</v>
      </c>
      <c r="I163" s="17">
        <f>HYPERLINK("https://docs.wto.org/imrd/directdoc.asp?DDFDocuments/t/G/TBTN18/BRA770.DOCX","EN")</f>
      </c>
      <c r="J163" s="17">
        <f>HYPERLINK("https://docs.wto.org/imrd/directdoc.asp?DDFDocuments/u/G/TBTN18/BRA770.DOCX","FR")</f>
      </c>
      <c r="K163" s="17">
        <f>HYPERLINK("https://docs.wto.org/imrd/directdoc.asp?DDFDocuments/v/G/TBTN18/BRA770.DOCX","ES")</f>
      </c>
    </row>
    <row r="164">
      <c r="A164" s="11" t="s">
        <v>468</v>
      </c>
      <c r="B164" s="12" t="s">
        <v>396</v>
      </c>
      <c r="C164" s="13">
        <v>43105</v>
      </c>
      <c r="D164" s="14" t="s">
        <v>33</v>
      </c>
      <c r="E164" s="15" t="s">
        <v>469</v>
      </c>
      <c r="F164" s="16"/>
      <c r="G164" s="15" t="s">
        <v>470</v>
      </c>
      <c r="H164" s="15" t="s">
        <v>103</v>
      </c>
      <c r="I164" s="17">
        <f>HYPERLINK("https://docs.wto.org/imrd/directdoc.asp?DDFDocuments/t/G/TBTN18/CHL429.DOCX","EN")</f>
      </c>
      <c r="J164" s="17">
        <f>HYPERLINK("https://docs.wto.org/imrd/directdoc.asp?DDFDocuments/u/G/TBTN18/CHL429.DOCX","FR")</f>
      </c>
      <c r="K164" s="17">
        <f>HYPERLINK("https://docs.wto.org/imrd/directdoc.asp?DDFDocuments/v/G/TBTN18/CHL429.DOCX","ES")</f>
      </c>
    </row>
    <row r="165">
      <c r="A165" s="11" t="s">
        <v>471</v>
      </c>
      <c r="B165" s="12" t="s">
        <v>396</v>
      </c>
      <c r="C165" s="13">
        <v>43105</v>
      </c>
      <c r="D165" s="14" t="s">
        <v>33</v>
      </c>
      <c r="E165" s="15" t="s">
        <v>472</v>
      </c>
      <c r="F165" s="16"/>
      <c r="G165" s="15" t="s">
        <v>473</v>
      </c>
      <c r="H165" s="15" t="s">
        <v>103</v>
      </c>
      <c r="I165" s="17">
        <f>HYPERLINK("https://docs.wto.org/imrd/directdoc.asp?DDFDocuments/t/G/TBTN18/CHL430.DOCX","EN")</f>
      </c>
      <c r="J165" s="17">
        <f>HYPERLINK("https://docs.wto.org/imrd/directdoc.asp?DDFDocuments/u/G/TBTN18/CHL430.DOCX","FR")</f>
      </c>
      <c r="K165" s="17">
        <f>HYPERLINK("https://docs.wto.org/imrd/directdoc.asp?DDFDocuments/v/G/TBTN18/CHL430.DOCX","ES")</f>
      </c>
    </row>
    <row r="166">
      <c r="A166" s="11" t="s">
        <v>474</v>
      </c>
      <c r="B166" s="12" t="s">
        <v>396</v>
      </c>
      <c r="C166" s="13">
        <v>43105</v>
      </c>
      <c r="D166" s="14" t="s">
        <v>33</v>
      </c>
      <c r="E166" s="15" t="s">
        <v>475</v>
      </c>
      <c r="F166" s="16"/>
      <c r="G166" s="15" t="s">
        <v>404</v>
      </c>
      <c r="H166" s="15"/>
      <c r="I166" s="17">
        <f>HYPERLINK("https://docs.wto.org/imrd/directdoc.asp?DDFDocuments/t/G/TBTN18/CHL431.DOCX","EN")</f>
      </c>
      <c r="J166" s="17">
        <f>HYPERLINK("https://docs.wto.org/imrd/directdoc.asp?DDFDocuments/u/G/TBTN18/CHL431.DOCX","FR")</f>
      </c>
      <c r="K166" s="17">
        <f>HYPERLINK("https://docs.wto.org/imrd/directdoc.asp?DDFDocuments/v/G/TBTN18/CHL431.DOCX","ES")</f>
      </c>
    </row>
    <row r="167">
      <c r="A167" s="11" t="s">
        <v>476</v>
      </c>
      <c r="B167" s="12" t="s">
        <v>396</v>
      </c>
      <c r="C167" s="13">
        <v>43105</v>
      </c>
      <c r="D167" s="14" t="s">
        <v>33</v>
      </c>
      <c r="E167" s="15" t="s">
        <v>400</v>
      </c>
      <c r="F167" s="16"/>
      <c r="G167" s="15" t="s">
        <v>401</v>
      </c>
      <c r="H167" s="15" t="s">
        <v>103</v>
      </c>
      <c r="I167" s="17">
        <f>HYPERLINK("https://docs.wto.org/imrd/directdoc.asp?DDFDocuments/t/G/TBTN18/CHL432.DOCX","EN")</f>
      </c>
      <c r="J167" s="17">
        <f>HYPERLINK("https://docs.wto.org/imrd/directdoc.asp?DDFDocuments/u/G/TBTN18/CHL432.DOCX","FR")</f>
      </c>
      <c r="K167" s="17">
        <f>HYPERLINK("https://docs.wto.org/imrd/directdoc.asp?DDFDocuments/v/G/TBTN18/CHL432.DOCX","ES")</f>
      </c>
    </row>
    <row r="168">
      <c r="A168" s="11" t="s">
        <v>477</v>
      </c>
      <c r="B168" s="12" t="s">
        <v>299</v>
      </c>
      <c r="C168" s="13">
        <v>43105</v>
      </c>
      <c r="D168" s="14" t="s">
        <v>39</v>
      </c>
      <c r="E168" s="15" t="s">
        <v>478</v>
      </c>
      <c r="F168" s="16" t="s">
        <v>479</v>
      </c>
      <c r="G168" s="15" t="s">
        <v>305</v>
      </c>
      <c r="H168" s="15"/>
      <c r="I168" s="17">
        <f>HYPERLINK("https://docs.wto.org/imrd/directdoc.asp?DDFDocuments/t/G/TBTN14/ECU179A3C1.DOCX","EN")</f>
      </c>
      <c r="J168" s="17">
        <f>HYPERLINK("https://docs.wto.org/imrd/directdoc.asp?DDFDocuments/u/G/TBTN14/ECU179A3C1.DOCX","FR")</f>
      </c>
      <c r="K168" s="17">
        <f>HYPERLINK("https://docs.wto.org/imrd/directdoc.asp?DDFDocuments/v/G/TBTN14/ECU179A3C1.DOCX","ES")</f>
      </c>
    </row>
    <row r="169">
      <c r="A169" s="11" t="s">
        <v>480</v>
      </c>
      <c r="B169" s="12" t="s">
        <v>299</v>
      </c>
      <c r="C169" s="13">
        <v>43105</v>
      </c>
      <c r="D169" s="14" t="s">
        <v>39</v>
      </c>
      <c r="E169" s="15" t="s">
        <v>481</v>
      </c>
      <c r="F169" s="16" t="s">
        <v>482</v>
      </c>
      <c r="G169" s="15" t="s">
        <v>305</v>
      </c>
      <c r="H169" s="15"/>
      <c r="I169" s="17">
        <f>HYPERLINK("https://docs.wto.org/imrd/directdoc.asp?DDFDocuments/t/G/TBTN14/ECU186A2C1.DOCX","EN")</f>
      </c>
      <c r="J169" s="17">
        <f>HYPERLINK("https://docs.wto.org/imrd/directdoc.asp?DDFDocuments/u/G/TBTN14/ECU186A2C1.DOCX","FR")</f>
      </c>
      <c r="K169" s="17">
        <f>HYPERLINK("https://docs.wto.org/imrd/directdoc.asp?DDFDocuments/v/G/TBTN14/ECU186A2C1.DOCX","ES")</f>
      </c>
    </row>
    <row r="170">
      <c r="A170" s="11" t="s">
        <v>483</v>
      </c>
      <c r="B170" s="12" t="s">
        <v>54</v>
      </c>
      <c r="C170" s="13">
        <v>43105</v>
      </c>
      <c r="D170" s="14" t="s">
        <v>33</v>
      </c>
      <c r="E170" s="15" t="s">
        <v>484</v>
      </c>
      <c r="F170" s="16"/>
      <c r="G170" s="15" t="s">
        <v>394</v>
      </c>
      <c r="H170" s="15" t="s">
        <v>485</v>
      </c>
      <c r="I170" s="17">
        <f>HYPERLINK("https://docs.wto.org/imrd/directdoc.asp?DDFDocuments/t/G/TBTN18/EU530.DOCX","EN")</f>
      </c>
      <c r="J170" s="17">
        <f>HYPERLINK("https://docs.wto.org/imrd/directdoc.asp?DDFDocuments/u/G/TBTN18/EU530.DOCX","FR")</f>
      </c>
      <c r="K170" s="17">
        <f>HYPERLINK("https://docs.wto.org/imrd/directdoc.asp?DDFDocuments/v/G/TBTN18/EU530.DOCX","ES")</f>
      </c>
    </row>
    <row r="171">
      <c r="A171" s="11" t="s">
        <v>486</v>
      </c>
      <c r="B171" s="12" t="s">
        <v>54</v>
      </c>
      <c r="C171" s="13">
        <v>43105</v>
      </c>
      <c r="D171" s="14" t="s">
        <v>33</v>
      </c>
      <c r="E171" s="15" t="s">
        <v>484</v>
      </c>
      <c r="F171" s="16"/>
      <c r="G171" s="15" t="s">
        <v>394</v>
      </c>
      <c r="H171" s="15" t="s">
        <v>485</v>
      </c>
      <c r="I171" s="17">
        <f>HYPERLINK("https://docs.wto.org/imrd/directdoc.asp?DDFDocuments/t/G/TBTN18/EU531.DOCX","EN")</f>
      </c>
      <c r="J171" s="17">
        <f>HYPERLINK("https://docs.wto.org/imrd/directdoc.asp?DDFDocuments/u/G/TBTN18/EU531.DOCX","FR")</f>
      </c>
      <c r="K171" s="17">
        <f>HYPERLINK("https://docs.wto.org/imrd/directdoc.asp?DDFDocuments/v/G/TBTN18/EU531.DOCX","ES")</f>
      </c>
    </row>
    <row r="172">
      <c r="A172" s="11" t="s">
        <v>487</v>
      </c>
      <c r="B172" s="12" t="s">
        <v>54</v>
      </c>
      <c r="C172" s="13">
        <v>43105</v>
      </c>
      <c r="D172" s="14" t="s">
        <v>33</v>
      </c>
      <c r="E172" s="15" t="s">
        <v>484</v>
      </c>
      <c r="F172" s="16"/>
      <c r="G172" s="15" t="s">
        <v>394</v>
      </c>
      <c r="H172" s="15" t="s">
        <v>488</v>
      </c>
      <c r="I172" s="17">
        <f>HYPERLINK("https://docs.wto.org/imrd/directdoc.asp?DDFDocuments/t/G/TBTN18/EU532.DOCX","EN")</f>
      </c>
      <c r="J172" s="17">
        <f>HYPERLINK("https://docs.wto.org/imrd/directdoc.asp?DDFDocuments/u/G/TBTN18/EU532.DOCX","FR")</f>
      </c>
      <c r="K172" s="17">
        <f>HYPERLINK("https://docs.wto.org/imrd/directdoc.asp?DDFDocuments/v/G/TBTN18/EU532.DOCX","ES")</f>
      </c>
    </row>
    <row r="173">
      <c r="A173" s="11" t="s">
        <v>489</v>
      </c>
      <c r="B173" s="12" t="s">
        <v>54</v>
      </c>
      <c r="C173" s="13">
        <v>43105</v>
      </c>
      <c r="D173" s="14" t="s">
        <v>33</v>
      </c>
      <c r="E173" s="15" t="s">
        <v>484</v>
      </c>
      <c r="F173" s="16"/>
      <c r="G173" s="15" t="s">
        <v>394</v>
      </c>
      <c r="H173" s="15" t="s">
        <v>485</v>
      </c>
      <c r="I173" s="17">
        <f>HYPERLINK("https://docs.wto.org/imrd/directdoc.asp?DDFDocuments/t/G/TBTN18/EU533.DOCX","EN")</f>
      </c>
      <c r="J173" s="17">
        <f>HYPERLINK("https://docs.wto.org/imrd/directdoc.asp?DDFDocuments/u/G/TBTN18/EU533.DOCX","FR")</f>
      </c>
      <c r="K173" s="17">
        <f>HYPERLINK("https://docs.wto.org/imrd/directdoc.asp?DDFDocuments/v/G/TBTN18/EU533.DOCX","ES")</f>
      </c>
    </row>
    <row r="174">
      <c r="A174" s="11" t="s">
        <v>490</v>
      </c>
      <c r="B174" s="12" t="s">
        <v>409</v>
      </c>
      <c r="C174" s="13">
        <v>43105</v>
      </c>
      <c r="D174" s="14" t="s">
        <v>33</v>
      </c>
      <c r="E174" s="15" t="s">
        <v>491</v>
      </c>
      <c r="F174" s="16" t="s">
        <v>492</v>
      </c>
      <c r="G174" s="15" t="s">
        <v>131</v>
      </c>
      <c r="H174" s="15" t="s">
        <v>52</v>
      </c>
      <c r="I174" s="17">
        <f>HYPERLINK("https://docs.wto.org/imrd/directdoc.asp?DDFDocuments/t/G/TBTN18/ISR997.DOCX","EN")</f>
      </c>
      <c r="J174" s="17">
        <f>HYPERLINK("https://docs.wto.org/imrd/directdoc.asp?DDFDocuments/u/G/TBTN18/ISR997.DOCX","FR")</f>
      </c>
      <c r="K174" s="17">
        <f>HYPERLINK("https://docs.wto.org/imrd/directdoc.asp?DDFDocuments/v/G/TBTN18/ISR997.DOCX","ES")</f>
      </c>
    </row>
    <row r="175">
      <c r="A175" s="11" t="s">
        <v>493</v>
      </c>
      <c r="B175" s="12" t="s">
        <v>58</v>
      </c>
      <c r="C175" s="13">
        <v>43105</v>
      </c>
      <c r="D175" s="14" t="s">
        <v>13</v>
      </c>
      <c r="E175" s="15" t="s">
        <v>494</v>
      </c>
      <c r="F175" s="16" t="s">
        <v>495</v>
      </c>
      <c r="G175" s="15" t="s">
        <v>496</v>
      </c>
      <c r="H175" s="15" t="s">
        <v>42</v>
      </c>
      <c r="I175" s="17">
        <f>HYPERLINK("https://docs.wto.org/imrd/directdoc.asp?DDFDocuments/t/G/TBTN16/MEX308A1.DOCX","EN")</f>
      </c>
      <c r="J175" s="17">
        <f>HYPERLINK("https://docs.wto.org/imrd/directdoc.asp?DDFDocuments/u/G/TBTN16/MEX308A1.DOCX","FR")</f>
      </c>
      <c r="K175" s="17">
        <f>HYPERLINK("https://docs.wto.org/imrd/directdoc.asp?DDFDocuments/v/G/TBTN16/MEX308A1.DOCX","ES")</f>
      </c>
    </row>
    <row r="176">
      <c r="A176" s="11" t="s">
        <v>497</v>
      </c>
      <c r="B176" s="12" t="s">
        <v>58</v>
      </c>
      <c r="C176" s="13">
        <v>43105</v>
      </c>
      <c r="D176" s="14" t="s">
        <v>13</v>
      </c>
      <c r="E176" s="15" t="s">
        <v>498</v>
      </c>
      <c r="F176" s="16"/>
      <c r="G176" s="15" t="s">
        <v>499</v>
      </c>
      <c r="H176" s="15" t="s">
        <v>214</v>
      </c>
      <c r="I176" s="17">
        <f>HYPERLINK("https://docs.wto.org/imrd/directdoc.asp?DDFDocuments/t/G/TBTN17/MEX360A1.DOCX","EN")</f>
      </c>
      <c r="J176" s="17">
        <f>HYPERLINK("https://docs.wto.org/imrd/directdoc.asp?DDFDocuments/u/G/TBTN17/MEX360A1.DOCX","FR")</f>
      </c>
      <c r="K176" s="17">
        <f>HYPERLINK("https://docs.wto.org/imrd/directdoc.asp?DDFDocuments/v/G/TBTN17/MEX360A1.DOCX","ES")</f>
      </c>
    </row>
    <row r="177">
      <c r="A177" s="11" t="s">
        <v>500</v>
      </c>
      <c r="B177" s="12" t="s">
        <v>58</v>
      </c>
      <c r="C177" s="13">
        <v>43105</v>
      </c>
      <c r="D177" s="14" t="s">
        <v>13</v>
      </c>
      <c r="E177" s="15" t="s">
        <v>501</v>
      </c>
      <c r="F177" s="16"/>
      <c r="G177" s="15" t="s">
        <v>502</v>
      </c>
      <c r="H177" s="15" t="s">
        <v>503</v>
      </c>
      <c r="I177" s="17">
        <f>HYPERLINK("https://docs.wto.org/imrd/directdoc.asp?DDFDocuments/t/G/TBTN17/MEX361A2.DOCX","EN")</f>
      </c>
      <c r="J177" s="17">
        <f>HYPERLINK("https://docs.wto.org/imrd/directdoc.asp?DDFDocuments/u/G/TBTN17/MEX361A2.DOCX","FR")</f>
      </c>
      <c r="K177" s="17">
        <f>HYPERLINK("https://docs.wto.org/imrd/directdoc.asp?DDFDocuments/v/G/TBTN17/MEX361A2.DOCX","ES")</f>
      </c>
    </row>
    <row r="178">
      <c r="A178" s="11" t="s">
        <v>504</v>
      </c>
      <c r="B178" s="12" t="s">
        <v>505</v>
      </c>
      <c r="C178" s="13">
        <v>43105</v>
      </c>
      <c r="D178" s="14" t="s">
        <v>33</v>
      </c>
      <c r="E178" s="15" t="s">
        <v>506</v>
      </c>
      <c r="F178" s="16" t="s">
        <v>507</v>
      </c>
      <c r="G178" s="15" t="s">
        <v>508</v>
      </c>
      <c r="H178" s="15" t="s">
        <v>142</v>
      </c>
      <c r="I178" s="17">
        <f>HYPERLINK("https://docs.wto.org/imrd/directdoc.asp?DDFDocuments/t/G/TBTN18/NZL79.DOCX","EN")</f>
      </c>
      <c r="J178" s="17">
        <f>HYPERLINK("https://docs.wto.org/imrd/directdoc.asp?DDFDocuments/u/G/TBTN18/NZL79.DOCX","FR")</f>
      </c>
      <c r="K178" s="17">
        <f>HYPERLINK("https://docs.wto.org/imrd/directdoc.asp?DDFDocuments/v/G/TBTN18/NZL79.DOCX","ES")</f>
      </c>
    </row>
    <row r="179">
      <c r="A179" s="11" t="s">
        <v>509</v>
      </c>
      <c r="B179" s="12" t="s">
        <v>505</v>
      </c>
      <c r="C179" s="13">
        <v>43105</v>
      </c>
      <c r="D179" s="14" t="s">
        <v>33</v>
      </c>
      <c r="E179" s="15" t="s">
        <v>510</v>
      </c>
      <c r="F179" s="16" t="s">
        <v>511</v>
      </c>
      <c r="G179" s="15" t="s">
        <v>512</v>
      </c>
      <c r="H179" s="15" t="s">
        <v>46</v>
      </c>
      <c r="I179" s="17">
        <f>HYPERLINK("https://docs.wto.org/imrd/directdoc.asp?DDFDocuments/t/G/TBTN18/NZL80.DOCX","EN")</f>
      </c>
      <c r="J179" s="17">
        <f>HYPERLINK("https://docs.wto.org/imrd/directdoc.asp?DDFDocuments/u/G/TBTN18/NZL80.DOCX","FR")</f>
      </c>
      <c r="K179" s="17">
        <f>HYPERLINK("https://docs.wto.org/imrd/directdoc.asp?DDFDocuments/v/G/TBTN18/NZL80.DOCX","ES")</f>
      </c>
    </row>
    <row r="180">
      <c r="A180" s="11" t="s">
        <v>513</v>
      </c>
      <c r="B180" s="12" t="s">
        <v>514</v>
      </c>
      <c r="C180" s="13">
        <v>43105</v>
      </c>
      <c r="D180" s="14" t="s">
        <v>33</v>
      </c>
      <c r="E180" s="15" t="s">
        <v>515</v>
      </c>
      <c r="F180" s="16"/>
      <c r="G180" s="15" t="s">
        <v>516</v>
      </c>
      <c r="H180" s="15" t="s">
        <v>52</v>
      </c>
      <c r="I180" s="17">
        <f>HYPERLINK("https://docs.wto.org/imrd/directdoc.asp?DDFDocuments/t/G/TBTN18/OMN340.DOCX","EN")</f>
      </c>
      <c r="J180" s="17">
        <f>HYPERLINK("https://docs.wto.org/imrd/directdoc.asp?DDFDocuments/u/G/TBTN18/OMN340.DOCX","FR")</f>
      </c>
      <c r="K180" s="17">
        <f>HYPERLINK("https://docs.wto.org/imrd/directdoc.asp?DDFDocuments/v/G/TBTN18/OMN340.DOCX","ES")</f>
      </c>
    </row>
    <row r="181">
      <c r="A181" s="11" t="s">
        <v>517</v>
      </c>
      <c r="B181" s="12" t="s">
        <v>514</v>
      </c>
      <c r="C181" s="13">
        <v>43105</v>
      </c>
      <c r="D181" s="14" t="s">
        <v>33</v>
      </c>
      <c r="E181" s="15" t="s">
        <v>515</v>
      </c>
      <c r="F181" s="16"/>
      <c r="G181" s="15" t="s">
        <v>518</v>
      </c>
      <c r="H181" s="15" t="s">
        <v>52</v>
      </c>
      <c r="I181" s="17">
        <f>HYPERLINK("https://docs.wto.org/imrd/directdoc.asp?DDFDocuments/t/G/TBTN18/OMN341.DOCX","EN")</f>
      </c>
      <c r="J181" s="17">
        <f>HYPERLINK("https://docs.wto.org/imrd/directdoc.asp?DDFDocuments/u/G/TBTN18/OMN341.DOCX","FR")</f>
      </c>
      <c r="K181" s="17">
        <f>HYPERLINK("https://docs.wto.org/imrd/directdoc.asp?DDFDocuments/v/G/TBTN18/OMN341.DOCX","ES")</f>
      </c>
    </row>
    <row r="182">
      <c r="A182" s="11" t="s">
        <v>519</v>
      </c>
      <c r="B182" s="12" t="s">
        <v>520</v>
      </c>
      <c r="C182" s="13">
        <v>43105</v>
      </c>
      <c r="D182" s="14" t="s">
        <v>33</v>
      </c>
      <c r="E182" s="15" t="s">
        <v>521</v>
      </c>
      <c r="F182" s="16" t="s">
        <v>522</v>
      </c>
      <c r="G182" s="15" t="s">
        <v>369</v>
      </c>
      <c r="H182" s="15" t="s">
        <v>523</v>
      </c>
      <c r="I182" s="17">
        <f>HYPERLINK("https://docs.wto.org/imrd/directdoc.asp?DDFDocuments/t/G/TBTN18/PER98.DOCX","EN")</f>
      </c>
      <c r="J182" s="17">
        <f>HYPERLINK("https://docs.wto.org/imrd/directdoc.asp?DDFDocuments/u/G/TBTN18/PER98.DOCX","FR")</f>
      </c>
      <c r="K182" s="17">
        <f>HYPERLINK("https://docs.wto.org/imrd/directdoc.asp?DDFDocuments/v/G/TBTN18/PER98.DOCX","ES")</f>
      </c>
    </row>
    <row r="183">
      <c r="A183" s="11" t="s">
        <v>524</v>
      </c>
      <c r="B183" s="12" t="s">
        <v>525</v>
      </c>
      <c r="C183" s="13">
        <v>43105</v>
      </c>
      <c r="D183" s="14" t="s">
        <v>33</v>
      </c>
      <c r="E183" s="15" t="s">
        <v>526</v>
      </c>
      <c r="F183" s="16" t="s">
        <v>527</v>
      </c>
      <c r="G183" s="15" t="s">
        <v>528</v>
      </c>
      <c r="H183" s="15" t="s">
        <v>321</v>
      </c>
      <c r="I183" s="17">
        <f>HYPERLINK("https://docs.wto.org/imrd/directdoc.asp?DDFDocuments/t/G/TBTN18/SAU1038.DOCX","EN")</f>
      </c>
      <c r="J183" s="17">
        <f>HYPERLINK("https://docs.wto.org/imrd/directdoc.asp?DDFDocuments/u/G/TBTN18/SAU1038.DOCX","FR")</f>
      </c>
      <c r="K183" s="17">
        <f>HYPERLINK("https://docs.wto.org/imrd/directdoc.asp?DDFDocuments/v/G/TBTN18/SAU1038.DOCX","ES")</f>
      </c>
    </row>
    <row r="184">
      <c r="A184" s="11" t="s">
        <v>529</v>
      </c>
      <c r="B184" s="12" t="s">
        <v>258</v>
      </c>
      <c r="C184" s="13">
        <v>43105</v>
      </c>
      <c r="D184" s="14" t="s">
        <v>33</v>
      </c>
      <c r="E184" s="15"/>
      <c r="F184" s="16"/>
      <c r="G184" s="15" t="s">
        <v>530</v>
      </c>
      <c r="H184" s="15" t="s">
        <v>531</v>
      </c>
      <c r="I184" s="17">
        <f>HYPERLINK("https://docs.wto.org/imrd/directdoc.asp?DDFDocuments/t/G/TBTN18/UGA803.DOCX","EN")</f>
      </c>
      <c r="J184" s="17">
        <f>HYPERLINK("https://docs.wto.org/imrd/directdoc.asp?DDFDocuments/u/G/TBTN18/UGA803.DOCX","FR")</f>
      </c>
      <c r="K184" s="17">
        <f>HYPERLINK("https://docs.wto.org/imrd/directdoc.asp?DDFDocuments/v/G/TBTN18/UGA803.DOCX","ES")</f>
      </c>
    </row>
    <row r="185">
      <c r="A185" s="11" t="s">
        <v>532</v>
      </c>
      <c r="B185" s="12" t="s">
        <v>396</v>
      </c>
      <c r="C185" s="13">
        <v>43104</v>
      </c>
      <c r="D185" s="14" t="s">
        <v>33</v>
      </c>
      <c r="E185" s="15" t="s">
        <v>533</v>
      </c>
      <c r="F185" s="16"/>
      <c r="G185" s="15" t="s">
        <v>394</v>
      </c>
      <c r="H185" s="15" t="s">
        <v>534</v>
      </c>
      <c r="I185" s="17">
        <f>HYPERLINK("https://docs.wto.org/imrd/directdoc.asp?DDFDocuments/t/G/TBTN18/CHL428.DOCX","EN")</f>
      </c>
      <c r="J185" s="17">
        <f>HYPERLINK("https://docs.wto.org/imrd/directdoc.asp?DDFDocuments/u/G/TBTN18/CHL428.DOCX","FR")</f>
      </c>
      <c r="K185" s="17">
        <f>HYPERLINK("https://docs.wto.org/imrd/directdoc.asp?DDFDocuments/v/G/TBTN18/CHL428.DOCX","ES")</f>
      </c>
    </row>
    <row r="186">
      <c r="A186" s="11" t="s">
        <v>535</v>
      </c>
      <c r="B186" s="12" t="s">
        <v>299</v>
      </c>
      <c r="C186" s="13">
        <v>43104</v>
      </c>
      <c r="D186" s="14" t="s">
        <v>39</v>
      </c>
      <c r="E186" s="15" t="s">
        <v>481</v>
      </c>
      <c r="F186" s="16" t="s">
        <v>482</v>
      </c>
      <c r="G186" s="15" t="s">
        <v>305</v>
      </c>
      <c r="H186" s="15"/>
      <c r="I186" s="17">
        <f>HYPERLINK("https://docs.wto.org/imrd/directdoc.asp?DDFDocuments/t/G/TBTN14/ECU186A3C1.DOCX","EN")</f>
      </c>
      <c r="J186" s="17">
        <f>HYPERLINK("https://docs.wto.org/imrd/directdoc.asp?DDFDocuments/u/G/TBTN14/ECU186A3C1.DOCX","FR")</f>
      </c>
      <c r="K186" s="17">
        <f>HYPERLINK("https://docs.wto.org/imrd/directdoc.asp?DDFDocuments/v/G/TBTN14/ECU186A3C1.DOCX","ES")</f>
      </c>
    </row>
    <row r="187">
      <c r="A187" s="11" t="s">
        <v>536</v>
      </c>
      <c r="B187" s="12" t="s">
        <v>58</v>
      </c>
      <c r="C187" s="13">
        <v>43104</v>
      </c>
      <c r="D187" s="14" t="s">
        <v>33</v>
      </c>
      <c r="E187" s="15" t="s">
        <v>537</v>
      </c>
      <c r="F187" s="16"/>
      <c r="G187" s="15" t="s">
        <v>538</v>
      </c>
      <c r="H187" s="15" t="s">
        <v>539</v>
      </c>
      <c r="I187" s="17">
        <f>HYPERLINK("https://docs.wto.org/imrd/directdoc.asp?DDFDocuments/t/G/TBTN18/MEX385.DOCX","EN")</f>
      </c>
      <c r="J187" s="17">
        <f>HYPERLINK("https://docs.wto.org/imrd/directdoc.asp?DDFDocuments/u/G/TBTN18/MEX385.DOCX","FR")</f>
      </c>
      <c r="K187" s="17">
        <f>HYPERLINK("https://docs.wto.org/imrd/directdoc.asp?DDFDocuments/v/G/TBTN18/MEX385.DOCX","ES")</f>
      </c>
    </row>
    <row r="188">
      <c r="A188" s="11" t="s">
        <v>540</v>
      </c>
      <c r="B188" s="12" t="s">
        <v>58</v>
      </c>
      <c r="C188" s="13">
        <v>43104</v>
      </c>
      <c r="D188" s="14" t="s">
        <v>33</v>
      </c>
      <c r="E188" s="15" t="s">
        <v>541</v>
      </c>
      <c r="F188" s="16"/>
      <c r="G188" s="15" t="s">
        <v>134</v>
      </c>
      <c r="H188" s="15" t="s">
        <v>539</v>
      </c>
      <c r="I188" s="17">
        <f>HYPERLINK("https://docs.wto.org/imrd/directdoc.asp?DDFDocuments/t/G/TBTN18/MEX386.DOCX","EN")</f>
      </c>
      <c r="J188" s="17">
        <f>HYPERLINK("https://docs.wto.org/imrd/directdoc.asp?DDFDocuments/u/G/TBTN18/MEX386.DOCX","FR")</f>
      </c>
      <c r="K188" s="17">
        <f>HYPERLINK("https://docs.wto.org/imrd/directdoc.asp?DDFDocuments/v/G/TBTN18/MEX386.DOCX","ES")</f>
      </c>
    </row>
    <row r="189">
      <c r="A189" s="11" t="s">
        <v>542</v>
      </c>
      <c r="B189" s="12" t="s">
        <v>58</v>
      </c>
      <c r="C189" s="13">
        <v>43104</v>
      </c>
      <c r="D189" s="14" t="s">
        <v>33</v>
      </c>
      <c r="E189" s="15" t="s">
        <v>543</v>
      </c>
      <c r="F189" s="16"/>
      <c r="G189" s="15" t="s">
        <v>305</v>
      </c>
      <c r="H189" s="15" t="s">
        <v>142</v>
      </c>
      <c r="I189" s="17">
        <f>HYPERLINK("https://docs.wto.org/imrd/directdoc.asp?DDFDocuments/t/G/TBTN18/MEX387.DOCX","EN")</f>
      </c>
      <c r="J189" s="17">
        <f>HYPERLINK("https://docs.wto.org/imrd/directdoc.asp?DDFDocuments/u/G/TBTN18/MEX387.DOCX","FR")</f>
      </c>
      <c r="K189" s="17">
        <f>HYPERLINK("https://docs.wto.org/imrd/directdoc.asp?DDFDocuments/v/G/TBTN18/MEX387.DOCX","ES")</f>
      </c>
    </row>
    <row r="190">
      <c r="A190" s="11" t="s">
        <v>544</v>
      </c>
      <c r="B190" s="12" t="s">
        <v>38</v>
      </c>
      <c r="C190" s="13">
        <v>43104</v>
      </c>
      <c r="D190" s="14" t="s">
        <v>13</v>
      </c>
      <c r="E190" s="15" t="s">
        <v>545</v>
      </c>
      <c r="F190" s="16"/>
      <c r="G190" s="15" t="s">
        <v>546</v>
      </c>
      <c r="H190" s="15" t="s">
        <v>31</v>
      </c>
      <c r="I190" s="17">
        <f>HYPERLINK("https://docs.wto.org/imrd/directdoc.asp?DDFDocuments/t/G/TBTN15/USA1042A1.DOCX","EN")</f>
      </c>
      <c r="J190" s="17">
        <f>HYPERLINK("https://docs.wto.org/imrd/directdoc.asp?DDFDocuments/u/G/TBTN15/USA1042A1.DOCX","FR")</f>
      </c>
      <c r="K190" s="17">
        <f>HYPERLINK("https://docs.wto.org/imrd/directdoc.asp?DDFDocuments/v/G/TBTN15/USA1042A1.DOCX","ES")</f>
      </c>
    </row>
    <row r="191">
      <c r="A191" s="11" t="s">
        <v>547</v>
      </c>
      <c r="B191" s="12" t="s">
        <v>38</v>
      </c>
      <c r="C191" s="13">
        <v>43104</v>
      </c>
      <c r="D191" s="14" t="s">
        <v>13</v>
      </c>
      <c r="E191" s="15" t="s">
        <v>548</v>
      </c>
      <c r="F191" s="16"/>
      <c r="G191" s="15" t="s">
        <v>549</v>
      </c>
      <c r="H191" s="15" t="s">
        <v>214</v>
      </c>
      <c r="I191" s="17">
        <f>HYPERLINK("https://docs.wto.org/imrd/directdoc.asp?DDFDocuments/t/G/TBTN17/USA1325A1.DOCX","EN")</f>
      </c>
      <c r="J191" s="17">
        <f>HYPERLINK("https://docs.wto.org/imrd/directdoc.asp?DDFDocuments/u/G/TBTN17/USA1325A1.DOCX","FR")</f>
      </c>
      <c r="K191" s="17">
        <f>HYPERLINK("https://docs.wto.org/imrd/directdoc.asp?DDFDocuments/v/G/TBTN17/USA1325A1.DOCX","ES")</f>
      </c>
    </row>
    <row r="192">
      <c r="A192" s="11" t="s">
        <v>550</v>
      </c>
      <c r="B192" s="12" t="s">
        <v>38</v>
      </c>
      <c r="C192" s="13">
        <v>43104</v>
      </c>
      <c r="D192" s="14" t="s">
        <v>13</v>
      </c>
      <c r="E192" s="15"/>
      <c r="F192" s="16"/>
      <c r="G192" s="15" t="s">
        <v>249</v>
      </c>
      <c r="H192" s="15"/>
      <c r="I192" s="17">
        <f>HYPERLINK("https://docs.wto.org/imrd/directdoc.asp?DDFDocuments/t/G/TBTN13/USA875A3.DOCX","EN")</f>
      </c>
      <c r="J192" s="17">
        <f>HYPERLINK("https://docs.wto.org/imrd/directdoc.asp?DDFDocuments/u/G/TBTN13/USA875A3.DOCX","FR")</f>
      </c>
      <c r="K192" s="17">
        <f>HYPERLINK("https://docs.wto.org/imrd/directdoc.asp?DDFDocuments/v/G/TBTN13/USA875A3.DOCX","ES")</f>
      </c>
    </row>
    <row r="193">
      <c r="A193" s="11" t="s">
        <v>551</v>
      </c>
      <c r="B193" s="12" t="s">
        <v>396</v>
      </c>
      <c r="C193" s="13">
        <v>43089</v>
      </c>
      <c r="D193" s="14" t="s">
        <v>33</v>
      </c>
      <c r="E193" s="15" t="s">
        <v>552</v>
      </c>
      <c r="F193" s="16"/>
      <c r="G193" s="15" t="s">
        <v>193</v>
      </c>
      <c r="H193" s="15" t="s">
        <v>523</v>
      </c>
      <c r="I193" s="17">
        <f>HYPERLINK("https://docs.wto.org/imrd/directdoc.asp?DDFDocuments/t/G/TBTN17/CHL427.DOCX","EN")</f>
      </c>
      <c r="J193" s="17">
        <f>HYPERLINK("https://docs.wto.org/imrd/directdoc.asp?DDFDocuments/u/G/TBTN17/CHL427.DOCX","FR")</f>
      </c>
      <c r="K193" s="17">
        <f>HYPERLINK("https://docs.wto.org/imrd/directdoc.asp?DDFDocuments/v/G/TBTN17/CHL427.DOCX","ES")</f>
      </c>
    </row>
    <row r="194">
      <c r="A194" s="11" t="s">
        <v>553</v>
      </c>
      <c r="B194" s="12" t="s">
        <v>216</v>
      </c>
      <c r="C194" s="13">
        <v>43089</v>
      </c>
      <c r="D194" s="14" t="s">
        <v>33</v>
      </c>
      <c r="E194" s="15" t="s">
        <v>554</v>
      </c>
      <c r="F194" s="16"/>
      <c r="G194" s="15" t="s">
        <v>69</v>
      </c>
      <c r="H194" s="15" t="s">
        <v>52</v>
      </c>
      <c r="I194" s="17">
        <f>HYPERLINK("https://docs.wto.org/imrd/directdoc.asp?DDFDocuments/t/G/TBTN17/JPN575.DOCX","EN")</f>
      </c>
      <c r="J194" s="17">
        <f>HYPERLINK("https://docs.wto.org/imrd/directdoc.asp?DDFDocuments/u/G/TBTN17/JPN575.DOCX","FR")</f>
      </c>
      <c r="K194" s="17">
        <f>HYPERLINK("https://docs.wto.org/imrd/directdoc.asp?DDFDocuments/v/G/TBTN17/JPN575.DOCX","ES")</f>
      </c>
    </row>
    <row r="195">
      <c r="A195" s="11" t="s">
        <v>555</v>
      </c>
      <c r="B195" s="12" t="s">
        <v>139</v>
      </c>
      <c r="C195" s="13">
        <v>43089</v>
      </c>
      <c r="D195" s="14" t="s">
        <v>13</v>
      </c>
      <c r="E195" s="15" t="s">
        <v>556</v>
      </c>
      <c r="F195" s="16"/>
      <c r="G195" s="15" t="s">
        <v>557</v>
      </c>
      <c r="H195" s="15" t="s">
        <v>42</v>
      </c>
      <c r="I195" s="17">
        <f>HYPERLINK("https://docs.wto.org/imrd/directdoc.asp?DDFDocuments/t/G/TBTN17/KOR742A1.DOCX","EN")</f>
      </c>
      <c r="J195" s="17">
        <f>HYPERLINK("https://docs.wto.org/imrd/directdoc.asp?DDFDocuments/u/G/TBTN17/KOR742A1.DOCX","FR")</f>
      </c>
      <c r="K195" s="17">
        <f>HYPERLINK("https://docs.wto.org/imrd/directdoc.asp?DDFDocuments/v/G/TBTN17/KOR742A1.DOCX","ES")</f>
      </c>
    </row>
    <row r="196">
      <c r="A196" s="11" t="s">
        <v>558</v>
      </c>
      <c r="B196" s="12" t="s">
        <v>139</v>
      </c>
      <c r="C196" s="13">
        <v>43089</v>
      </c>
      <c r="D196" s="14" t="s">
        <v>39</v>
      </c>
      <c r="E196" s="15" t="s">
        <v>556</v>
      </c>
      <c r="F196" s="16"/>
      <c r="G196" s="15" t="s">
        <v>557</v>
      </c>
      <c r="H196" s="15" t="s">
        <v>42</v>
      </c>
      <c r="I196" s="17">
        <f>HYPERLINK("https://docs.wto.org/imrd/directdoc.asp?DDFDocuments/t/G/TBTN17/KOR742R1C1.DOCX","EN")</f>
      </c>
      <c r="J196" s="17"/>
      <c r="K196" s="17"/>
    </row>
    <row r="197">
      <c r="A197" s="11" t="s">
        <v>559</v>
      </c>
      <c r="B197" s="12" t="s">
        <v>139</v>
      </c>
      <c r="C197" s="13">
        <v>43089</v>
      </c>
      <c r="D197" s="14" t="s">
        <v>13</v>
      </c>
      <c r="E197" s="15" t="s">
        <v>556</v>
      </c>
      <c r="F197" s="16"/>
      <c r="G197" s="15" t="s">
        <v>560</v>
      </c>
      <c r="H197" s="15" t="s">
        <v>42</v>
      </c>
      <c r="I197" s="17">
        <f>HYPERLINK("https://docs.wto.org/imrd/directdoc.asp?DDFDocuments/t/G/TBTN17/KOR743A1.DOCX","EN")</f>
      </c>
      <c r="J197" s="17">
        <f>HYPERLINK("https://docs.wto.org/imrd/directdoc.asp?DDFDocuments/u/G/TBTN17/KOR743A1.DOCX","FR")</f>
      </c>
      <c r="K197" s="17">
        <f>HYPERLINK("https://docs.wto.org/imrd/directdoc.asp?DDFDocuments/v/G/TBTN17/KOR743A1.DOCX","ES")</f>
      </c>
    </row>
    <row r="198">
      <c r="A198" s="11" t="s">
        <v>561</v>
      </c>
      <c r="B198" s="12" t="s">
        <v>139</v>
      </c>
      <c r="C198" s="13">
        <v>43089</v>
      </c>
      <c r="D198" s="14" t="s">
        <v>39</v>
      </c>
      <c r="E198" s="15" t="s">
        <v>556</v>
      </c>
      <c r="F198" s="16"/>
      <c r="G198" s="15" t="s">
        <v>562</v>
      </c>
      <c r="H198" s="15" t="s">
        <v>42</v>
      </c>
      <c r="I198" s="17">
        <f>HYPERLINK("https://docs.wto.org/imrd/directdoc.asp?DDFDocuments/t/G/TBTN17/KOR743R1C1.DOCX","EN")</f>
      </c>
      <c r="J198" s="17"/>
      <c r="K198" s="17"/>
    </row>
    <row r="199">
      <c r="A199" s="11" t="s">
        <v>563</v>
      </c>
      <c r="B199" s="12" t="s">
        <v>58</v>
      </c>
      <c r="C199" s="13">
        <v>43089</v>
      </c>
      <c r="D199" s="14" t="s">
        <v>33</v>
      </c>
      <c r="E199" s="15" t="s">
        <v>564</v>
      </c>
      <c r="F199" s="16"/>
      <c r="G199" s="15" t="s">
        <v>565</v>
      </c>
      <c r="H199" s="15" t="s">
        <v>52</v>
      </c>
      <c r="I199" s="17">
        <f>HYPERLINK("https://docs.wto.org/imrd/directdoc.asp?DDFDocuments/t/G/TBTN17/MEX384.DOCX","EN")</f>
      </c>
      <c r="J199" s="17">
        <f>HYPERLINK("https://docs.wto.org/imrd/directdoc.asp?DDFDocuments/u/G/TBTN17/MEX384.DOCX","FR")</f>
      </c>
      <c r="K199" s="17">
        <f>HYPERLINK("https://docs.wto.org/imrd/directdoc.asp?DDFDocuments/v/G/TBTN17/MEX384.DOCX","ES")</f>
      </c>
    </row>
    <row r="200">
      <c r="A200" s="11" t="s">
        <v>566</v>
      </c>
      <c r="B200" s="12" t="s">
        <v>258</v>
      </c>
      <c r="C200" s="13">
        <v>43089</v>
      </c>
      <c r="D200" s="14" t="s">
        <v>33</v>
      </c>
      <c r="E200" s="15" t="s">
        <v>567</v>
      </c>
      <c r="F200" s="16" t="s">
        <v>568</v>
      </c>
      <c r="G200" s="15" t="s">
        <v>316</v>
      </c>
      <c r="H200" s="15" t="s">
        <v>569</v>
      </c>
      <c r="I200" s="17">
        <f>HYPERLINK("https://docs.wto.org/imrd/directdoc.asp?DDFDocuments/t/G/TBTN17/UGA799.DOCX","EN")</f>
      </c>
      <c r="J200" s="17">
        <f>HYPERLINK("https://docs.wto.org/imrd/directdoc.asp?DDFDocuments/u/G/TBTN17/UGA799.DOCX","FR")</f>
      </c>
      <c r="K200" s="17">
        <f>HYPERLINK("https://docs.wto.org/imrd/directdoc.asp?DDFDocuments/v/G/TBTN17/UGA799.DOCX","ES")</f>
      </c>
    </row>
    <row r="201">
      <c r="A201" s="11" t="s">
        <v>570</v>
      </c>
      <c r="B201" s="12" t="s">
        <v>258</v>
      </c>
      <c r="C201" s="13">
        <v>43089</v>
      </c>
      <c r="D201" s="14" t="s">
        <v>33</v>
      </c>
      <c r="E201" s="15" t="s">
        <v>571</v>
      </c>
      <c r="F201" s="16" t="s">
        <v>568</v>
      </c>
      <c r="G201" s="15" t="s">
        <v>316</v>
      </c>
      <c r="H201" s="15" t="s">
        <v>569</v>
      </c>
      <c r="I201" s="17">
        <f>HYPERLINK("https://docs.wto.org/imrd/directdoc.asp?DDFDocuments/t/G/TBTN17/UGA800.DOCX","EN")</f>
      </c>
      <c r="J201" s="17">
        <f>HYPERLINK("https://docs.wto.org/imrd/directdoc.asp?DDFDocuments/u/G/TBTN17/UGA800.DOCX","FR")</f>
      </c>
      <c r="K201" s="17">
        <f>HYPERLINK("https://docs.wto.org/imrd/directdoc.asp?DDFDocuments/v/G/TBTN17/UGA800.DOCX","ES")</f>
      </c>
    </row>
    <row r="202">
      <c r="A202" s="11" t="s">
        <v>572</v>
      </c>
      <c r="B202" s="12" t="s">
        <v>258</v>
      </c>
      <c r="C202" s="13">
        <v>43089</v>
      </c>
      <c r="D202" s="14" t="s">
        <v>33</v>
      </c>
      <c r="E202" s="15" t="s">
        <v>573</v>
      </c>
      <c r="F202" s="16" t="s">
        <v>568</v>
      </c>
      <c r="G202" s="15" t="s">
        <v>316</v>
      </c>
      <c r="H202" s="15" t="s">
        <v>569</v>
      </c>
      <c r="I202" s="17">
        <f>HYPERLINK("https://docs.wto.org/imrd/directdoc.asp?DDFDocuments/t/G/TBTN17/UGA801.DOCX","EN")</f>
      </c>
      <c r="J202" s="17">
        <f>HYPERLINK("https://docs.wto.org/imrd/directdoc.asp?DDFDocuments/u/G/TBTN17/UGA801.DOCX","FR")</f>
      </c>
      <c r="K202" s="17">
        <f>HYPERLINK("https://docs.wto.org/imrd/directdoc.asp?DDFDocuments/v/G/TBTN17/UGA801.DOCX","ES")</f>
      </c>
    </row>
    <row r="203">
      <c r="A203" s="11" t="s">
        <v>574</v>
      </c>
      <c r="B203" s="12" t="s">
        <v>258</v>
      </c>
      <c r="C203" s="13">
        <v>43089</v>
      </c>
      <c r="D203" s="14" t="s">
        <v>33</v>
      </c>
      <c r="E203" s="15" t="s">
        <v>575</v>
      </c>
      <c r="F203" s="16" t="s">
        <v>576</v>
      </c>
      <c r="G203" s="15" t="s">
        <v>316</v>
      </c>
      <c r="H203" s="15" t="s">
        <v>569</v>
      </c>
      <c r="I203" s="17">
        <f>HYPERLINK("https://docs.wto.org/imrd/directdoc.asp?DDFDocuments/t/G/TBTN17/UGA802.DOCX","EN")</f>
      </c>
      <c r="J203" s="17">
        <f>HYPERLINK("https://docs.wto.org/imrd/directdoc.asp?DDFDocuments/u/G/TBTN17/UGA802.DOCX","FR")</f>
      </c>
      <c r="K203" s="17">
        <f>HYPERLINK("https://docs.wto.org/imrd/directdoc.asp?DDFDocuments/v/G/TBTN17/UGA802.DOCX","ES")</f>
      </c>
    </row>
    <row r="204">
      <c r="A204" s="11" t="s">
        <v>577</v>
      </c>
      <c r="B204" s="12" t="s">
        <v>299</v>
      </c>
      <c r="C204" s="13">
        <v>43088</v>
      </c>
      <c r="D204" s="14" t="s">
        <v>13</v>
      </c>
      <c r="E204" s="15" t="s">
        <v>578</v>
      </c>
      <c r="F204" s="16" t="s">
        <v>579</v>
      </c>
      <c r="G204" s="15" t="s">
        <v>580</v>
      </c>
      <c r="H204" s="15" t="s">
        <v>581</v>
      </c>
      <c r="I204" s="17">
        <f>HYPERLINK("https://docs.wto.org/imrd/directdoc.asp?DDFDocuments/t/G/TBTN14/ECU256A3.DOCX","EN")</f>
      </c>
      <c r="J204" s="17">
        <f>HYPERLINK("https://docs.wto.org/imrd/directdoc.asp?DDFDocuments/u/G/TBTN14/ECU256A3.DOCX","FR")</f>
      </c>
      <c r="K204" s="17">
        <f>HYPERLINK("https://docs.wto.org/imrd/directdoc.asp?DDFDocuments/v/G/TBTN14/ECU256A3.DOCX","ES")</f>
      </c>
    </row>
    <row r="205">
      <c r="A205" s="11" t="s">
        <v>582</v>
      </c>
      <c r="B205" s="12" t="s">
        <v>299</v>
      </c>
      <c r="C205" s="13">
        <v>43088</v>
      </c>
      <c r="D205" s="14" t="s">
        <v>13</v>
      </c>
      <c r="E205" s="15" t="s">
        <v>583</v>
      </c>
      <c r="F205" s="16" t="s">
        <v>584</v>
      </c>
      <c r="G205" s="15" t="s">
        <v>585</v>
      </c>
      <c r="H205" s="15"/>
      <c r="I205" s="17">
        <f>HYPERLINK("https://docs.wto.org/imrd/directdoc.asp?DDFDocuments/t/G/TBTN06/ECU7A9.DOCX","EN")</f>
      </c>
      <c r="J205" s="17">
        <f>HYPERLINK("https://docs.wto.org/imrd/directdoc.asp?DDFDocuments/u/G/TBTN06/ECU7A9.DOCX","FR")</f>
      </c>
      <c r="K205" s="17">
        <f>HYPERLINK("https://docs.wto.org/imrd/directdoc.asp?DDFDocuments/v/G/TBTN06/ECU7A9.DOCX","ES")</f>
      </c>
    </row>
    <row r="206">
      <c r="A206" s="11" t="s">
        <v>586</v>
      </c>
      <c r="B206" s="12" t="s">
        <v>299</v>
      </c>
      <c r="C206" s="13">
        <v>43088</v>
      </c>
      <c r="D206" s="14" t="s">
        <v>13</v>
      </c>
      <c r="E206" s="15"/>
      <c r="F206" s="16" t="s">
        <v>587</v>
      </c>
      <c r="G206" s="15" t="s">
        <v>588</v>
      </c>
      <c r="H206" s="15" t="s">
        <v>31</v>
      </c>
      <c r="I206" s="17">
        <f>HYPERLINK("https://docs.wto.org/imrd/directdoc.asp?DDFDocuments/t/G/TBTN13/ECU94A5.DOCX","EN")</f>
      </c>
      <c r="J206" s="17">
        <f>HYPERLINK("https://docs.wto.org/imrd/directdoc.asp?DDFDocuments/u/G/TBTN13/ECU94A5.DOCX","FR")</f>
      </c>
      <c r="K206" s="17">
        <f>HYPERLINK("https://docs.wto.org/imrd/directdoc.asp?DDFDocuments/v/G/TBTN13/ECU94A5.DOCX","ES")</f>
      </c>
    </row>
    <row r="207">
      <c r="A207" s="11" t="s">
        <v>589</v>
      </c>
      <c r="B207" s="12" t="s">
        <v>409</v>
      </c>
      <c r="C207" s="13">
        <v>43088</v>
      </c>
      <c r="D207" s="14" t="s">
        <v>13</v>
      </c>
      <c r="E207" s="15" t="s">
        <v>590</v>
      </c>
      <c r="F207" s="16" t="s">
        <v>591</v>
      </c>
      <c r="G207" s="15" t="s">
        <v>592</v>
      </c>
      <c r="H207" s="15" t="s">
        <v>593</v>
      </c>
      <c r="I207" s="17">
        <f>HYPERLINK("https://docs.wto.org/imrd/directdoc.asp?DDFDocuments/t/G/TBTN16/ISR843A1.DOCX","EN")</f>
      </c>
      <c r="J207" s="17">
        <f>HYPERLINK("https://docs.wto.org/imrd/directdoc.asp?DDFDocuments/u/G/TBTN16/ISR843A1.DOCX","FR")</f>
      </c>
      <c r="K207" s="17">
        <f>HYPERLINK("https://docs.wto.org/imrd/directdoc.asp?DDFDocuments/v/G/TBTN16/ISR843A1.DOCX","ES")</f>
      </c>
    </row>
    <row r="208">
      <c r="A208" s="11" t="s">
        <v>594</v>
      </c>
      <c r="B208" s="12" t="s">
        <v>409</v>
      </c>
      <c r="C208" s="13">
        <v>43088</v>
      </c>
      <c r="D208" s="14" t="s">
        <v>13</v>
      </c>
      <c r="E208" s="15" t="s">
        <v>595</v>
      </c>
      <c r="F208" s="16" t="s">
        <v>596</v>
      </c>
      <c r="G208" s="15" t="s">
        <v>597</v>
      </c>
      <c r="H208" s="15" t="s">
        <v>31</v>
      </c>
      <c r="I208" s="17">
        <f>HYPERLINK("https://docs.wto.org/imrd/directdoc.asp?DDFDocuments/t/G/TBTN16/ISR856A1.DOCX","EN")</f>
      </c>
      <c r="J208" s="17">
        <f>HYPERLINK("https://docs.wto.org/imrd/directdoc.asp?DDFDocuments/u/G/TBTN16/ISR856A1.DOCX","FR")</f>
      </c>
      <c r="K208" s="17">
        <f>HYPERLINK("https://docs.wto.org/imrd/directdoc.asp?DDFDocuments/v/G/TBTN16/ISR856A1.DOCX","ES")</f>
      </c>
    </row>
    <row r="209">
      <c r="A209" s="11" t="s">
        <v>598</v>
      </c>
      <c r="B209" s="12" t="s">
        <v>409</v>
      </c>
      <c r="C209" s="13">
        <v>43088</v>
      </c>
      <c r="D209" s="14" t="s">
        <v>13</v>
      </c>
      <c r="E209" s="15" t="s">
        <v>599</v>
      </c>
      <c r="F209" s="16" t="s">
        <v>600</v>
      </c>
      <c r="G209" s="15" t="s">
        <v>601</v>
      </c>
      <c r="H209" s="15" t="s">
        <v>42</v>
      </c>
      <c r="I209" s="17">
        <f>HYPERLINK("https://docs.wto.org/imrd/directdoc.asp?DDFDocuments/t/G/TBTN16/ISR860A1.DOCX","EN")</f>
      </c>
      <c r="J209" s="17">
        <f>HYPERLINK("https://docs.wto.org/imrd/directdoc.asp?DDFDocuments/u/G/TBTN16/ISR860A1.DOCX","FR")</f>
      </c>
      <c r="K209" s="17">
        <f>HYPERLINK("https://docs.wto.org/imrd/directdoc.asp?DDFDocuments/v/G/TBTN16/ISR860A1.DOCX","ES")</f>
      </c>
    </row>
    <row r="210">
      <c r="A210" s="11" t="s">
        <v>602</v>
      </c>
      <c r="B210" s="12" t="s">
        <v>409</v>
      </c>
      <c r="C210" s="13">
        <v>43088</v>
      </c>
      <c r="D210" s="14" t="s">
        <v>13</v>
      </c>
      <c r="E210" s="15" t="s">
        <v>603</v>
      </c>
      <c r="F210" s="16" t="s">
        <v>604</v>
      </c>
      <c r="G210" s="15" t="s">
        <v>324</v>
      </c>
      <c r="H210" s="15" t="s">
        <v>593</v>
      </c>
      <c r="I210" s="17">
        <f>HYPERLINK("https://docs.wto.org/imrd/directdoc.asp?DDFDocuments/t/G/TBTN16/ISR863A1.DOCX","EN")</f>
      </c>
      <c r="J210" s="17">
        <f>HYPERLINK("https://docs.wto.org/imrd/directdoc.asp?DDFDocuments/u/G/TBTN16/ISR863A1.DOCX","FR")</f>
      </c>
      <c r="K210" s="17">
        <f>HYPERLINK("https://docs.wto.org/imrd/directdoc.asp?DDFDocuments/v/G/TBTN16/ISR863A1.DOCX","ES")</f>
      </c>
    </row>
    <row r="211">
      <c r="A211" s="11" t="s">
        <v>605</v>
      </c>
      <c r="B211" s="12" t="s">
        <v>409</v>
      </c>
      <c r="C211" s="13">
        <v>43088</v>
      </c>
      <c r="D211" s="14" t="s">
        <v>13</v>
      </c>
      <c r="E211" s="15" t="s">
        <v>606</v>
      </c>
      <c r="F211" s="16" t="s">
        <v>511</v>
      </c>
      <c r="G211" s="15" t="s">
        <v>512</v>
      </c>
      <c r="H211" s="15" t="s">
        <v>42</v>
      </c>
      <c r="I211" s="17">
        <f>HYPERLINK("https://docs.wto.org/imrd/directdoc.asp?DDFDocuments/t/G/TBTN16/ISR906A1.DOCX","EN")</f>
      </c>
      <c r="J211" s="17">
        <f>HYPERLINK("https://docs.wto.org/imrd/directdoc.asp?DDFDocuments/u/G/TBTN16/ISR906A1.DOCX","FR")</f>
      </c>
      <c r="K211" s="17">
        <f>HYPERLINK("https://docs.wto.org/imrd/directdoc.asp?DDFDocuments/v/G/TBTN16/ISR906A1.DOCX","ES")</f>
      </c>
    </row>
    <row r="212">
      <c r="A212" s="11" t="s">
        <v>607</v>
      </c>
      <c r="B212" s="12" t="s">
        <v>409</v>
      </c>
      <c r="C212" s="13">
        <v>43088</v>
      </c>
      <c r="D212" s="14" t="s">
        <v>13</v>
      </c>
      <c r="E212" s="15" t="s">
        <v>608</v>
      </c>
      <c r="F212" s="16" t="s">
        <v>609</v>
      </c>
      <c r="G212" s="15" t="s">
        <v>610</v>
      </c>
      <c r="H212" s="15" t="s">
        <v>42</v>
      </c>
      <c r="I212" s="17">
        <f>HYPERLINK("https://docs.wto.org/imrd/directdoc.asp?DDFDocuments/t/G/TBTN17/ISR950A1.DOCX","EN")</f>
      </c>
      <c r="J212" s="17">
        <f>HYPERLINK("https://docs.wto.org/imrd/directdoc.asp?DDFDocuments/u/G/TBTN17/ISR950A1.DOCX","FR")</f>
      </c>
      <c r="K212" s="17">
        <f>HYPERLINK("https://docs.wto.org/imrd/directdoc.asp?DDFDocuments/v/G/TBTN17/ISR950A1.DOCX","ES")</f>
      </c>
    </row>
    <row r="213">
      <c r="A213" s="11" t="s">
        <v>611</v>
      </c>
      <c r="B213" s="12" t="s">
        <v>409</v>
      </c>
      <c r="C213" s="13">
        <v>43088</v>
      </c>
      <c r="D213" s="14" t="s">
        <v>13</v>
      </c>
      <c r="E213" s="15" t="s">
        <v>612</v>
      </c>
      <c r="F213" s="16" t="s">
        <v>613</v>
      </c>
      <c r="G213" s="15" t="s">
        <v>614</v>
      </c>
      <c r="H213" s="15" t="s">
        <v>42</v>
      </c>
      <c r="I213" s="17">
        <f>HYPERLINK("https://docs.wto.org/imrd/directdoc.asp?DDFDocuments/t/G/TBTN17/ISR952A1.DOCX","EN")</f>
      </c>
      <c r="J213" s="17">
        <f>HYPERLINK("https://docs.wto.org/imrd/directdoc.asp?DDFDocuments/u/G/TBTN17/ISR952A1.DOCX","FR")</f>
      </c>
      <c r="K213" s="17">
        <f>HYPERLINK("https://docs.wto.org/imrd/directdoc.asp?DDFDocuments/v/G/TBTN17/ISR952A1.DOCX","ES")</f>
      </c>
    </row>
    <row r="214">
      <c r="A214" s="11" t="s">
        <v>615</v>
      </c>
      <c r="B214" s="12" t="s">
        <v>409</v>
      </c>
      <c r="C214" s="13">
        <v>43088</v>
      </c>
      <c r="D214" s="14" t="s">
        <v>13</v>
      </c>
      <c r="E214" s="15" t="s">
        <v>616</v>
      </c>
      <c r="F214" s="16" t="s">
        <v>617</v>
      </c>
      <c r="G214" s="15" t="s">
        <v>618</v>
      </c>
      <c r="H214" s="15" t="s">
        <v>42</v>
      </c>
      <c r="I214" s="17">
        <f>HYPERLINK("https://docs.wto.org/imrd/directdoc.asp?DDFDocuments/t/G/TBTN17/ISR953A1.DOCX","EN")</f>
      </c>
      <c r="J214" s="17">
        <f>HYPERLINK("https://docs.wto.org/imrd/directdoc.asp?DDFDocuments/u/G/TBTN17/ISR953A1.DOCX","FR")</f>
      </c>
      <c r="K214" s="17">
        <f>HYPERLINK("https://docs.wto.org/imrd/directdoc.asp?DDFDocuments/v/G/TBTN17/ISR953A1.DOCX","ES")</f>
      </c>
    </row>
    <row r="215">
      <c r="A215" s="11" t="s">
        <v>619</v>
      </c>
      <c r="B215" s="12" t="s">
        <v>409</v>
      </c>
      <c r="C215" s="13">
        <v>43088</v>
      </c>
      <c r="D215" s="14" t="s">
        <v>13</v>
      </c>
      <c r="E215" s="15" t="s">
        <v>498</v>
      </c>
      <c r="F215" s="16" t="s">
        <v>620</v>
      </c>
      <c r="G215" s="15" t="s">
        <v>621</v>
      </c>
      <c r="H215" s="15" t="s">
        <v>42</v>
      </c>
      <c r="I215" s="17">
        <f>HYPERLINK("https://docs.wto.org/imrd/directdoc.asp?DDFDocuments/t/G/TBTN17/ISR954A1.DOCX","EN")</f>
      </c>
      <c r="J215" s="17">
        <f>HYPERLINK("https://docs.wto.org/imrd/directdoc.asp?DDFDocuments/u/G/TBTN17/ISR954A1.DOCX","FR")</f>
      </c>
      <c r="K215" s="17">
        <f>HYPERLINK("https://docs.wto.org/imrd/directdoc.asp?DDFDocuments/v/G/TBTN17/ISR954A1.DOCX","ES")</f>
      </c>
    </row>
    <row r="216">
      <c r="A216" s="11" t="s">
        <v>622</v>
      </c>
      <c r="B216" s="12" t="s">
        <v>216</v>
      </c>
      <c r="C216" s="13">
        <v>43088</v>
      </c>
      <c r="D216" s="14" t="s">
        <v>33</v>
      </c>
      <c r="E216" s="15" t="s">
        <v>623</v>
      </c>
      <c r="F216" s="16"/>
      <c r="G216" s="15" t="s">
        <v>624</v>
      </c>
      <c r="H216" s="15" t="s">
        <v>46</v>
      </c>
      <c r="I216" s="17">
        <f>HYPERLINK("https://docs.wto.org/imrd/directdoc.asp?DDFDocuments/t/G/TBTN17/NJPN574.DOCX","EN")</f>
      </c>
      <c r="J216" s="17">
        <f>HYPERLINK("https://docs.wto.org/imrd/directdoc.asp?DDFDocuments/u/G/TBTN17/NJPN574.DOCX","FR")</f>
      </c>
      <c r="K216" s="17">
        <f>HYPERLINK("https://docs.wto.org/imrd/directdoc.asp?DDFDocuments/v/G/TBTN17/NJPN574.DOCX","ES")</f>
      </c>
    </row>
    <row r="217">
      <c r="A217" s="11" t="s">
        <v>625</v>
      </c>
      <c r="B217" s="12" t="s">
        <v>139</v>
      </c>
      <c r="C217" s="13">
        <v>43088</v>
      </c>
      <c r="D217" s="14" t="s">
        <v>33</v>
      </c>
      <c r="E217" s="15" t="s">
        <v>626</v>
      </c>
      <c r="F217" s="16"/>
      <c r="G217" s="15" t="s">
        <v>627</v>
      </c>
      <c r="H217" s="15" t="s">
        <v>52</v>
      </c>
      <c r="I217" s="17">
        <f>HYPERLINK("https://docs.wto.org/imrd/directdoc.asp?DDFDocuments/t/G/TBTN17/KOR745.DOCX","EN")</f>
      </c>
      <c r="J217" s="17">
        <f>HYPERLINK("https://docs.wto.org/imrd/directdoc.asp?DDFDocuments/u/G/TBTN17/KOR745.DOCX","FR")</f>
      </c>
      <c r="K217" s="17">
        <f>HYPERLINK("https://docs.wto.org/imrd/directdoc.asp?DDFDocuments/v/G/TBTN17/KOR745.DOCX","ES")</f>
      </c>
    </row>
    <row r="218">
      <c r="A218" s="11" t="s">
        <v>628</v>
      </c>
      <c r="B218" s="12" t="s">
        <v>346</v>
      </c>
      <c r="C218" s="13">
        <v>43088</v>
      </c>
      <c r="D218" s="14" t="s">
        <v>33</v>
      </c>
      <c r="E218" s="15" t="s">
        <v>350</v>
      </c>
      <c r="F218" s="16"/>
      <c r="G218" s="15" t="s">
        <v>351</v>
      </c>
      <c r="H218" s="15" t="s">
        <v>52</v>
      </c>
      <c r="I218" s="17">
        <f>HYPERLINK("https://docs.wto.org/imrd/directdoc.asp?DDFDocuments/t/G/TBTN17/THA504.DOCX","EN")</f>
      </c>
      <c r="J218" s="17">
        <f>HYPERLINK("https://docs.wto.org/imrd/directdoc.asp?DDFDocuments/u/G/TBTN17/THA504.DOCX","FR")</f>
      </c>
      <c r="K218" s="17">
        <f>HYPERLINK("https://docs.wto.org/imrd/directdoc.asp?DDFDocuments/v/G/TBTN17/THA504.DOCX","ES")</f>
      </c>
    </row>
    <row r="219">
      <c r="A219" s="11" t="s">
        <v>629</v>
      </c>
      <c r="B219" s="12" t="s">
        <v>630</v>
      </c>
      <c r="C219" s="13">
        <v>43087</v>
      </c>
      <c r="D219" s="14" t="s">
        <v>33</v>
      </c>
      <c r="E219" s="15"/>
      <c r="F219" s="16" t="s">
        <v>631</v>
      </c>
      <c r="G219" s="15" t="s">
        <v>131</v>
      </c>
      <c r="H219" s="15" t="s">
        <v>632</v>
      </c>
      <c r="I219" s="17">
        <f>HYPERLINK("https://docs.wto.org/imrd/directdoc.asp?DDFDocuments/t/G/TBTN17/BDI2.DOCX","EN")</f>
      </c>
      <c r="J219" s="17">
        <f>HYPERLINK("https://docs.wto.org/imrd/directdoc.asp?DDFDocuments/u/G/TBTN17/BDI2.DOCX","FR")</f>
      </c>
      <c r="K219" s="17">
        <f>HYPERLINK("https://docs.wto.org/imrd/directdoc.asp?DDFDocuments/v/G/TBTN17/BDI2.DOCX","ES")</f>
      </c>
    </row>
    <row r="220">
      <c r="A220" s="11" t="s">
        <v>633</v>
      </c>
      <c r="B220" s="12" t="s">
        <v>630</v>
      </c>
      <c r="C220" s="13">
        <v>43087</v>
      </c>
      <c r="D220" s="14" t="s">
        <v>33</v>
      </c>
      <c r="E220" s="15"/>
      <c r="F220" s="16" t="s">
        <v>634</v>
      </c>
      <c r="G220" s="15" t="s">
        <v>131</v>
      </c>
      <c r="H220" s="15" t="s">
        <v>632</v>
      </c>
      <c r="I220" s="17">
        <f>HYPERLINK("https://docs.wto.org/imrd/directdoc.asp?DDFDocuments/t/G/TBTN17/BDI3.DOCX","EN")</f>
      </c>
      <c r="J220" s="17">
        <f>HYPERLINK("https://docs.wto.org/imrd/directdoc.asp?DDFDocuments/u/G/TBTN17/BDI3.DOCX","FR")</f>
      </c>
      <c r="K220" s="17">
        <f>HYPERLINK("https://docs.wto.org/imrd/directdoc.asp?DDFDocuments/v/G/TBTN17/BDI3.DOCX","ES")</f>
      </c>
    </row>
    <row r="221">
      <c r="A221" s="11" t="s">
        <v>635</v>
      </c>
      <c r="B221" s="12" t="s">
        <v>48</v>
      </c>
      <c r="C221" s="13">
        <v>43087</v>
      </c>
      <c r="D221" s="14" t="s">
        <v>33</v>
      </c>
      <c r="E221" s="15" t="s">
        <v>636</v>
      </c>
      <c r="F221" s="16" t="s">
        <v>286</v>
      </c>
      <c r="G221" s="15" t="s">
        <v>287</v>
      </c>
      <c r="H221" s="15" t="s">
        <v>106</v>
      </c>
      <c r="I221" s="17">
        <f>HYPERLINK("https://docs.wto.org/imrd/directdoc.asp?DDFDocuments/t/G/TBTN17/BRA768.DOCX","EN")</f>
      </c>
      <c r="J221" s="17">
        <f>HYPERLINK("https://docs.wto.org/imrd/directdoc.asp?DDFDocuments/u/G/TBTN17/BRA768.DOCX","FR")</f>
      </c>
      <c r="K221" s="17">
        <f>HYPERLINK("https://docs.wto.org/imrd/directdoc.asp?DDFDocuments/v/G/TBTN17/BRA768.DOCX","ES")</f>
      </c>
    </row>
    <row r="222">
      <c r="A222" s="11" t="s">
        <v>637</v>
      </c>
      <c r="B222" s="12" t="s">
        <v>76</v>
      </c>
      <c r="C222" s="13">
        <v>43087</v>
      </c>
      <c r="D222" s="14" t="s">
        <v>13</v>
      </c>
      <c r="E222" s="15" t="s">
        <v>638</v>
      </c>
      <c r="F222" s="16" t="s">
        <v>639</v>
      </c>
      <c r="G222" s="15" t="s">
        <v>640</v>
      </c>
      <c r="H222" s="15" t="s">
        <v>214</v>
      </c>
      <c r="I222" s="17">
        <f>HYPERLINK("https://docs.wto.org/imrd/directdoc.asp?DDFDocuments/t/G/TBTN16/CAN502A1.DOCX","EN")</f>
      </c>
      <c r="J222" s="17">
        <f>HYPERLINK("https://docs.wto.org/imrd/directdoc.asp?DDFDocuments/u/G/TBTN16/CAN502A1.DOCX","FR")</f>
      </c>
      <c r="K222" s="17">
        <f>HYPERLINK("https://docs.wto.org/imrd/directdoc.asp?DDFDocuments/v/G/TBTN16/CAN502A1.DOCX","ES")</f>
      </c>
    </row>
    <row r="223">
      <c r="A223" s="11" t="s">
        <v>641</v>
      </c>
      <c r="B223" s="12" t="s">
        <v>76</v>
      </c>
      <c r="C223" s="13">
        <v>43087</v>
      </c>
      <c r="D223" s="14" t="s">
        <v>33</v>
      </c>
      <c r="E223" s="15" t="s">
        <v>80</v>
      </c>
      <c r="F223" s="16"/>
      <c r="G223" s="15" t="s">
        <v>81</v>
      </c>
      <c r="H223" s="15" t="s">
        <v>82</v>
      </c>
      <c r="I223" s="17">
        <f>HYPERLINK("https://docs.wto.org/imrd/directdoc.asp?DDFDocuments/t/G/TBTN17/CAN538.DOCX","EN")</f>
      </c>
      <c r="J223" s="17">
        <f>HYPERLINK("https://docs.wto.org/imrd/directdoc.asp?DDFDocuments/u/G/TBTN17/CAN538.DOCX","FR")</f>
      </c>
      <c r="K223" s="17">
        <f>HYPERLINK("https://docs.wto.org/imrd/directdoc.asp?DDFDocuments/v/G/TBTN17/CAN538.DOCX","ES")</f>
      </c>
    </row>
    <row r="224">
      <c r="A224" s="11" t="s">
        <v>642</v>
      </c>
      <c r="B224" s="12" t="s">
        <v>643</v>
      </c>
      <c r="C224" s="13">
        <v>43087</v>
      </c>
      <c r="D224" s="14" t="s">
        <v>33</v>
      </c>
      <c r="E224" s="15"/>
      <c r="F224" s="16"/>
      <c r="G224" s="15" t="s">
        <v>164</v>
      </c>
      <c r="H224" s="15" t="s">
        <v>52</v>
      </c>
      <c r="I224" s="17">
        <f>HYPERLINK("https://docs.wto.org/imrd/directdoc.asp?DDFDocuments/t/G/TBTN17/CHE228.DOCX","EN")</f>
      </c>
      <c r="J224" s="17">
        <f>HYPERLINK("https://docs.wto.org/imrd/directdoc.asp?DDFDocuments/u/G/TBTN17/CHE228.DOCX","FR")</f>
      </c>
      <c r="K224" s="17">
        <f>HYPERLINK("https://docs.wto.org/imrd/directdoc.asp?DDFDocuments/v/G/TBTN17/CHE228.DOCX","ES")</f>
      </c>
    </row>
    <row r="225">
      <c r="A225" s="11" t="s">
        <v>644</v>
      </c>
      <c r="B225" s="12" t="s">
        <v>299</v>
      </c>
      <c r="C225" s="13">
        <v>43087</v>
      </c>
      <c r="D225" s="14" t="s">
        <v>13</v>
      </c>
      <c r="E225" s="15" t="s">
        <v>478</v>
      </c>
      <c r="F225" s="16" t="s">
        <v>479</v>
      </c>
      <c r="G225" s="15" t="s">
        <v>305</v>
      </c>
      <c r="H225" s="15"/>
      <c r="I225" s="17">
        <f>HYPERLINK("https://docs.wto.org/imrd/directdoc.asp?DDFDocuments/t/G/TBTN14/ECU179A3.DOCX","EN")</f>
      </c>
      <c r="J225" s="17">
        <f>HYPERLINK("https://docs.wto.org/imrd/directdoc.asp?DDFDocuments/u/G/TBTN14/ECU179A3.DOCX","FR")</f>
      </c>
      <c r="K225" s="17">
        <f>HYPERLINK("https://docs.wto.org/imrd/directdoc.asp?DDFDocuments/v/G/TBTN14/ECU179A3.DOCX","ES")</f>
      </c>
    </row>
    <row r="226">
      <c r="A226" s="11" t="s">
        <v>645</v>
      </c>
      <c r="B226" s="12" t="s">
        <v>54</v>
      </c>
      <c r="C226" s="13">
        <v>43087</v>
      </c>
      <c r="D226" s="14" t="s">
        <v>33</v>
      </c>
      <c r="E226" s="15" t="s">
        <v>646</v>
      </c>
      <c r="F226" s="16"/>
      <c r="G226" s="15" t="s">
        <v>647</v>
      </c>
      <c r="H226" s="15" t="s">
        <v>82</v>
      </c>
      <c r="I226" s="17">
        <f>HYPERLINK("https://docs.wto.org/imrd/directdoc.asp?DDFDocuments/t/G/TBTN17/EU529.DOCX","EN")</f>
      </c>
      <c r="J226" s="17">
        <f>HYPERLINK("https://docs.wto.org/imrd/directdoc.asp?DDFDocuments/u/G/TBTN17/EU529.DOCX","FR")</f>
      </c>
      <c r="K226" s="17">
        <f>HYPERLINK("https://docs.wto.org/imrd/directdoc.asp?DDFDocuments/v/G/TBTN17/EU529.DOCX","ES")</f>
      </c>
    </row>
    <row r="227">
      <c r="A227" s="11" t="s">
        <v>648</v>
      </c>
      <c r="B227" s="12" t="s">
        <v>409</v>
      </c>
      <c r="C227" s="13">
        <v>43087</v>
      </c>
      <c r="D227" s="14" t="s">
        <v>13</v>
      </c>
      <c r="E227" s="15" t="s">
        <v>649</v>
      </c>
      <c r="F227" s="16" t="s">
        <v>650</v>
      </c>
      <c r="G227" s="15" t="s">
        <v>651</v>
      </c>
      <c r="H227" s="15" t="s">
        <v>652</v>
      </c>
      <c r="I227" s="17">
        <f>HYPERLINK("https://docs.wto.org/imrd/directdoc.asp?DDFDocuments/t/G/TBTN12/ISR610A1.DOCX","EN")</f>
      </c>
      <c r="J227" s="17">
        <f>HYPERLINK("https://docs.wto.org/imrd/directdoc.asp?DDFDocuments/u/G/TBTN12/ISR610A1.DOCX","FR")</f>
      </c>
      <c r="K227" s="17">
        <f>HYPERLINK("https://docs.wto.org/imrd/directdoc.asp?DDFDocuments/v/G/TBTN12/ISR610A1.DOCX","ES")</f>
      </c>
    </row>
    <row r="228">
      <c r="A228" s="11" t="s">
        <v>653</v>
      </c>
      <c r="B228" s="12" t="s">
        <v>409</v>
      </c>
      <c r="C228" s="13">
        <v>43087</v>
      </c>
      <c r="D228" s="14" t="s">
        <v>13</v>
      </c>
      <c r="E228" s="15" t="s">
        <v>654</v>
      </c>
      <c r="F228" s="16" t="s">
        <v>655</v>
      </c>
      <c r="G228" s="15" t="s">
        <v>656</v>
      </c>
      <c r="H228" s="15" t="s">
        <v>593</v>
      </c>
      <c r="I228" s="17">
        <f>HYPERLINK("https://docs.wto.org/imrd/directdoc.asp?DDFDocuments/t/G/TBTN16/ISR844A1.DOCX","EN")</f>
      </c>
      <c r="J228" s="17">
        <f>HYPERLINK("https://docs.wto.org/imrd/directdoc.asp?DDFDocuments/u/G/TBTN16/ISR844A1.DOCX","FR")</f>
      </c>
      <c r="K228" s="17">
        <f>HYPERLINK("https://docs.wto.org/imrd/directdoc.asp?DDFDocuments/v/G/TBTN16/ISR844A1.DOCX","ES")</f>
      </c>
    </row>
    <row r="229">
      <c r="A229" s="11" t="s">
        <v>657</v>
      </c>
      <c r="B229" s="12" t="s">
        <v>409</v>
      </c>
      <c r="C229" s="13">
        <v>43087</v>
      </c>
      <c r="D229" s="14" t="s">
        <v>13</v>
      </c>
      <c r="E229" s="15" t="s">
        <v>658</v>
      </c>
      <c r="F229" s="16" t="s">
        <v>659</v>
      </c>
      <c r="G229" s="15" t="s">
        <v>660</v>
      </c>
      <c r="H229" s="15" t="s">
        <v>593</v>
      </c>
      <c r="I229" s="17">
        <f>HYPERLINK("https://docs.wto.org/imrd/directdoc.asp?DDFDocuments/t/G/TBTN16/ISR846A1.DOCX","EN")</f>
      </c>
      <c r="J229" s="17">
        <f>HYPERLINK("https://docs.wto.org/imrd/directdoc.asp?DDFDocuments/u/G/TBTN16/ISR846A1.DOCX","FR")</f>
      </c>
      <c r="K229" s="17">
        <f>HYPERLINK("https://docs.wto.org/imrd/directdoc.asp?DDFDocuments/v/G/TBTN16/ISR846A1.DOCX","ES")</f>
      </c>
    </row>
    <row r="230">
      <c r="A230" s="11" t="s">
        <v>661</v>
      </c>
      <c r="B230" s="12" t="s">
        <v>409</v>
      </c>
      <c r="C230" s="13">
        <v>43087</v>
      </c>
      <c r="D230" s="14" t="s">
        <v>33</v>
      </c>
      <c r="E230" s="15" t="s">
        <v>662</v>
      </c>
      <c r="F230" s="16"/>
      <c r="G230" s="15" t="s">
        <v>663</v>
      </c>
      <c r="H230" s="15" t="s">
        <v>266</v>
      </c>
      <c r="I230" s="17">
        <f>HYPERLINK("https://docs.wto.org/imrd/directdoc.asp?DDFDocuments/t/G/TBTN17/ISR994.DOCX","EN")</f>
      </c>
      <c r="J230" s="17">
        <f>HYPERLINK("https://docs.wto.org/imrd/directdoc.asp?DDFDocuments/u/G/TBTN17/ISR994.DOCX","FR")</f>
      </c>
      <c r="K230" s="17">
        <f>HYPERLINK("https://docs.wto.org/imrd/directdoc.asp?DDFDocuments/v/G/TBTN17/ISR994.DOCX","ES")</f>
      </c>
    </row>
    <row r="231">
      <c r="A231" s="11" t="s">
        <v>664</v>
      </c>
      <c r="B231" s="12" t="s">
        <v>409</v>
      </c>
      <c r="C231" s="13">
        <v>43087</v>
      </c>
      <c r="D231" s="14" t="s">
        <v>33</v>
      </c>
      <c r="E231" s="15" t="s">
        <v>665</v>
      </c>
      <c r="F231" s="16" t="s">
        <v>666</v>
      </c>
      <c r="G231" s="15" t="s">
        <v>667</v>
      </c>
      <c r="H231" s="15" t="s">
        <v>52</v>
      </c>
      <c r="I231" s="17">
        <f>HYPERLINK("https://docs.wto.org/imrd/directdoc.asp?DDFDocuments/t/G/TBTN17/ISR995.DOCX","EN")</f>
      </c>
      <c r="J231" s="17">
        <f>HYPERLINK("https://docs.wto.org/imrd/directdoc.asp?DDFDocuments/u/G/TBTN17/ISR995.DOCX","FR")</f>
      </c>
      <c r="K231" s="17">
        <f>HYPERLINK("https://docs.wto.org/imrd/directdoc.asp?DDFDocuments/v/G/TBTN17/ISR995.DOCX","ES")</f>
      </c>
    </row>
    <row r="232">
      <c r="A232" s="11" t="s">
        <v>668</v>
      </c>
      <c r="B232" s="12" t="s">
        <v>409</v>
      </c>
      <c r="C232" s="13">
        <v>43087</v>
      </c>
      <c r="D232" s="14" t="s">
        <v>33</v>
      </c>
      <c r="E232" s="15" t="s">
        <v>669</v>
      </c>
      <c r="F232" s="16" t="s">
        <v>670</v>
      </c>
      <c r="G232" s="15" t="s">
        <v>671</v>
      </c>
      <c r="H232" s="15" t="s">
        <v>52</v>
      </c>
      <c r="I232" s="17">
        <f>HYPERLINK("https://docs.wto.org/imrd/directdoc.asp?DDFDocuments/t/G/TBTN17/ISR996.DOCX","EN")</f>
      </c>
      <c r="J232" s="17">
        <f>HYPERLINK("https://docs.wto.org/imrd/directdoc.asp?DDFDocuments/u/G/TBTN17/ISR996.DOCX","FR")</f>
      </c>
      <c r="K232" s="17">
        <f>HYPERLINK("https://docs.wto.org/imrd/directdoc.asp?DDFDocuments/v/G/TBTN17/ISR996.DOCX","ES")</f>
      </c>
    </row>
    <row r="233">
      <c r="A233" s="11" t="s">
        <v>672</v>
      </c>
      <c r="B233" s="12" t="s">
        <v>139</v>
      </c>
      <c r="C233" s="13">
        <v>43087</v>
      </c>
      <c r="D233" s="14" t="s">
        <v>39</v>
      </c>
      <c r="E233" s="15" t="s">
        <v>673</v>
      </c>
      <c r="F233" s="16" t="s">
        <v>674</v>
      </c>
      <c r="G233" s="15" t="s">
        <v>675</v>
      </c>
      <c r="H233" s="15" t="s">
        <v>214</v>
      </c>
      <c r="I233" s="17">
        <f>HYPERLINK("https://docs.wto.org/imrd/directdoc.asp?DDFDocuments/t/G/TBTN17/KOR720A2.DOCX","EN")</f>
      </c>
      <c r="J233" s="17">
        <f>HYPERLINK("https://docs.wto.org/imrd/directdoc.asp?DDFDocuments/u/G/TBTN17/KOR720A2.DOCX","FR")</f>
      </c>
      <c r="K233" s="17">
        <f>HYPERLINK("https://docs.wto.org/imrd/directdoc.asp?DDFDocuments/v/G/TBTN17/KOR720A2.DOCX","ES")</f>
      </c>
    </row>
    <row r="234">
      <c r="A234" s="11" t="s">
        <v>676</v>
      </c>
      <c r="B234" s="12" t="s">
        <v>139</v>
      </c>
      <c r="C234" s="13">
        <v>43087</v>
      </c>
      <c r="D234" s="14" t="s">
        <v>24</v>
      </c>
      <c r="E234" s="15" t="s">
        <v>677</v>
      </c>
      <c r="F234" s="16"/>
      <c r="G234" s="15" t="s">
        <v>557</v>
      </c>
      <c r="H234" s="15" t="s">
        <v>52</v>
      </c>
      <c r="I234" s="17">
        <f>HYPERLINK("https://docs.wto.org/imrd/directdoc.asp?DDFDocuments/t/G/TBTN17/KOR742R1.DOCX","EN")</f>
      </c>
      <c r="J234" s="17">
        <f>HYPERLINK("https://docs.wto.org/imrd/directdoc.asp?DDFDocuments/u/G/TBTN17/KOR742R1.DOCX","FR")</f>
      </c>
      <c r="K234" s="17">
        <f>HYPERLINK("https://docs.wto.org/imrd/directdoc.asp?DDFDocuments/v/G/TBTN17/KOR742R1.DOCX","ES")</f>
      </c>
    </row>
    <row r="235">
      <c r="A235" s="11" t="s">
        <v>678</v>
      </c>
      <c r="B235" s="12" t="s">
        <v>139</v>
      </c>
      <c r="C235" s="13">
        <v>43087</v>
      </c>
      <c r="D235" s="14" t="s">
        <v>24</v>
      </c>
      <c r="E235" s="15" t="s">
        <v>677</v>
      </c>
      <c r="F235" s="16"/>
      <c r="G235" s="15" t="s">
        <v>562</v>
      </c>
      <c r="H235" s="15" t="s">
        <v>52</v>
      </c>
      <c r="I235" s="17">
        <f>HYPERLINK("https://docs.wto.org/imrd/directdoc.asp?DDFDocuments/t/G/TBTN17/KOR743R1.DOCX","EN")</f>
      </c>
      <c r="J235" s="17">
        <f>HYPERLINK("https://docs.wto.org/imrd/directdoc.asp?DDFDocuments/u/G/TBTN17/KOR743R1.DOCX","FR")</f>
      </c>
      <c r="K235" s="17">
        <f>HYPERLINK("https://docs.wto.org/imrd/directdoc.asp?DDFDocuments/v/G/TBTN17/KOR743R1.DOCX","ES")</f>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Carandang</dc:creator>
  <cp:lastModifiedBy>Carandang, Jose Luis Edward </cp:lastModifiedBy>
  <dcterms:created xsi:type="dcterms:W3CDTF">2016-03-18T05:09:52Z</dcterms:created>
  <dcterms:modified xsi:type="dcterms:W3CDTF">2017-04-11T08:07:10Z</dcterms:modified>
</cp:coreProperties>
</file>